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3"/>
  </externalReferences>
  <calcPr calcId="144525"/>
</workbook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9"/>
            <rFont val="宋体"/>
            <charset val="134"/>
          </rPr>
          <t>性别填写性别编码：男：1，女：2</t>
        </r>
      </text>
    </comment>
  </commentList>
</comments>
</file>

<file path=xl/sharedStrings.xml><?xml version="1.0" encoding="utf-8"?>
<sst xmlns="http://schemas.openxmlformats.org/spreadsheetml/2006/main" count="438" uniqueCount="278">
  <si>
    <r>
      <t>藏书实验小学</t>
    </r>
    <r>
      <rPr>
        <b/>
        <sz val="14"/>
        <rFont val="Arial"/>
        <charset val="0"/>
      </rPr>
      <t>2021</t>
    </r>
    <r>
      <rPr>
        <b/>
        <sz val="14"/>
        <rFont val="宋体"/>
        <charset val="0"/>
      </rPr>
      <t>年三好生体质测试情况公示</t>
    </r>
  </si>
  <si>
    <t>姓名</t>
  </si>
  <si>
    <t>班级</t>
  </si>
  <si>
    <t>性别</t>
  </si>
  <si>
    <t>身高</t>
  </si>
  <si>
    <t>体重</t>
  </si>
  <si>
    <t>体重评分</t>
  </si>
  <si>
    <t>体重等级</t>
  </si>
  <si>
    <t>肺活量</t>
  </si>
  <si>
    <t>肺活量评分</t>
  </si>
  <si>
    <t>肺活量等级</t>
  </si>
  <si>
    <r>
      <t>50</t>
    </r>
    <r>
      <rPr>
        <sz val="8"/>
        <rFont val="宋体"/>
        <charset val="0"/>
      </rPr>
      <t>米跑</t>
    </r>
  </si>
  <si>
    <r>
      <t>50</t>
    </r>
    <r>
      <rPr>
        <sz val="8"/>
        <rFont val="宋体"/>
        <charset val="0"/>
      </rPr>
      <t>米跑评分</t>
    </r>
  </si>
  <si>
    <r>
      <t>50</t>
    </r>
    <r>
      <rPr>
        <sz val="8"/>
        <rFont val="宋体"/>
        <charset val="0"/>
      </rPr>
      <t>米跑等级</t>
    </r>
  </si>
  <si>
    <t>坐位体前屈</t>
  </si>
  <si>
    <t>坐位体前屈评分</t>
  </si>
  <si>
    <t>坐位体前屈等级</t>
  </si>
  <si>
    <t>一分钟仰卧起坐</t>
  </si>
  <si>
    <t>一分钟仰卧起坐评分</t>
  </si>
  <si>
    <t>一分钟仰卧起坐等级</t>
  </si>
  <si>
    <t>一分钟跳绳</t>
  </si>
  <si>
    <t>一分钟跳绳评分</t>
  </si>
  <si>
    <t>一分钟跳绳等级</t>
  </si>
  <si>
    <t>一分钟跳绳附加分</t>
  </si>
  <si>
    <r>
      <t>50</t>
    </r>
    <r>
      <rPr>
        <sz val="8"/>
        <rFont val="宋体"/>
        <charset val="0"/>
      </rPr>
      <t>米</t>
    </r>
    <r>
      <rPr>
        <sz val="8"/>
        <rFont val="Arial"/>
        <charset val="0"/>
      </rPr>
      <t>×8</t>
    </r>
    <r>
      <rPr>
        <sz val="8"/>
        <rFont val="宋体"/>
        <charset val="0"/>
      </rPr>
      <t>往返跑</t>
    </r>
  </si>
  <si>
    <r>
      <t>50</t>
    </r>
    <r>
      <rPr>
        <sz val="8"/>
        <rFont val="宋体"/>
        <charset val="0"/>
      </rPr>
      <t>米</t>
    </r>
    <r>
      <rPr>
        <sz val="8"/>
        <rFont val="Arial"/>
        <charset val="0"/>
      </rPr>
      <t>×8</t>
    </r>
    <r>
      <rPr>
        <sz val="8"/>
        <rFont val="宋体"/>
        <charset val="0"/>
      </rPr>
      <t>往返跑评分</t>
    </r>
  </si>
  <si>
    <r>
      <t>50</t>
    </r>
    <r>
      <rPr>
        <sz val="8"/>
        <rFont val="宋体"/>
        <charset val="0"/>
      </rPr>
      <t>米</t>
    </r>
    <r>
      <rPr>
        <sz val="8"/>
        <rFont val="Arial"/>
        <charset val="0"/>
      </rPr>
      <t>×8</t>
    </r>
    <r>
      <rPr>
        <sz val="8"/>
        <rFont val="宋体"/>
        <charset val="0"/>
      </rPr>
      <t>往返跑等级</t>
    </r>
  </si>
  <si>
    <t>标准分</t>
  </si>
  <si>
    <t>附加分</t>
  </si>
  <si>
    <t>总分</t>
  </si>
  <si>
    <t>总分等级</t>
  </si>
  <si>
    <t>蔡雨霏</t>
  </si>
  <si>
    <t>一1</t>
  </si>
  <si>
    <t>瞿靖曦</t>
  </si>
  <si>
    <t>王紫涵</t>
  </si>
  <si>
    <t>王紫萱</t>
  </si>
  <si>
    <t>张雨欣</t>
  </si>
  <si>
    <t>韩佳芯</t>
  </si>
  <si>
    <t>杨苏悦</t>
  </si>
  <si>
    <t>赵希妍</t>
  </si>
  <si>
    <t>一2</t>
  </si>
  <si>
    <t>许珺瑶</t>
  </si>
  <si>
    <t>王珵</t>
  </si>
  <si>
    <t>周梓沫</t>
  </si>
  <si>
    <t>马语菡</t>
  </si>
  <si>
    <t>卜雨辰</t>
  </si>
  <si>
    <t>钱天睿</t>
  </si>
  <si>
    <t>顾家成</t>
  </si>
  <si>
    <t>一3</t>
  </si>
  <si>
    <t>周振东</t>
  </si>
  <si>
    <t>封苏雅</t>
  </si>
  <si>
    <t>杨苗轩</t>
  </si>
  <si>
    <t>一4</t>
  </si>
  <si>
    <t>朱星皓</t>
  </si>
  <si>
    <t>姚晨韵</t>
  </si>
  <si>
    <t>陆亦心</t>
  </si>
  <si>
    <t>朱鸿慈</t>
  </si>
  <si>
    <t>邹禾</t>
  </si>
  <si>
    <t>一5</t>
  </si>
  <si>
    <t>赵宥岑</t>
  </si>
  <si>
    <t>张梓埸</t>
  </si>
  <si>
    <t>严子赫</t>
  </si>
  <si>
    <t>罗惠琳</t>
  </si>
  <si>
    <t>万娅沁</t>
  </si>
  <si>
    <t>许骏豪</t>
  </si>
  <si>
    <t>刘歆玥</t>
  </si>
  <si>
    <t>承家佳</t>
  </si>
  <si>
    <t>二1</t>
  </si>
  <si>
    <t>胡鑫</t>
  </si>
  <si>
    <t>曾宇豪</t>
  </si>
  <si>
    <t>二2</t>
  </si>
  <si>
    <t>费宇皓</t>
  </si>
  <si>
    <t>朱宝杰</t>
  </si>
  <si>
    <t>屈欣悦</t>
  </si>
  <si>
    <t>郑心怡</t>
  </si>
  <si>
    <t>王若曦</t>
  </si>
  <si>
    <t>朱咏琴</t>
  </si>
  <si>
    <t>沈立</t>
  </si>
  <si>
    <t>二3</t>
  </si>
  <si>
    <t>朱雨安</t>
  </si>
  <si>
    <t>金奕诺</t>
  </si>
  <si>
    <t>杨梦瑶</t>
  </si>
  <si>
    <t>王泽轩</t>
  </si>
  <si>
    <t>二4</t>
  </si>
  <si>
    <t>于歆玥</t>
  </si>
  <si>
    <t>盛璟熙</t>
  </si>
  <si>
    <t>居然</t>
  </si>
  <si>
    <t>程欣妍</t>
  </si>
  <si>
    <t>缪泽淏</t>
  </si>
  <si>
    <t>陈玟嘉</t>
  </si>
  <si>
    <t>二5</t>
  </si>
  <si>
    <t>武芮歌</t>
  </si>
  <si>
    <t>王钰轩</t>
  </si>
  <si>
    <t>朱鸿祐</t>
  </si>
  <si>
    <t>陆雅璇</t>
  </si>
  <si>
    <t>朱雨琦</t>
  </si>
  <si>
    <t>二6</t>
  </si>
  <si>
    <t>吕梓伊</t>
  </si>
  <si>
    <t>刘悦彤</t>
  </si>
  <si>
    <t>侯鑫玮</t>
  </si>
  <si>
    <t>蔡佳祺</t>
  </si>
  <si>
    <t>二7</t>
  </si>
  <si>
    <t>朱可欣</t>
  </si>
  <si>
    <t>蒋辰希</t>
  </si>
  <si>
    <t>陈羽欣</t>
  </si>
  <si>
    <t>顾思妤</t>
  </si>
  <si>
    <t>沈添瑜</t>
  </si>
  <si>
    <t>二8</t>
  </si>
  <si>
    <t>吴雨潼</t>
  </si>
  <si>
    <t>陆梓悠</t>
  </si>
  <si>
    <t>庄伊菲</t>
  </si>
  <si>
    <t>周弘毅</t>
  </si>
  <si>
    <t>沈廖欣</t>
  </si>
  <si>
    <t>三1</t>
  </si>
  <si>
    <t>徐宁宁</t>
  </si>
  <si>
    <t>羊子萱</t>
  </si>
  <si>
    <t>三2</t>
  </si>
  <si>
    <t>陈钰涵</t>
  </si>
  <si>
    <t>周子皓</t>
  </si>
  <si>
    <t>徐静宜</t>
  </si>
  <si>
    <t>三3</t>
  </si>
  <si>
    <t>许星慧</t>
  </si>
  <si>
    <t>李梦瑶</t>
  </si>
  <si>
    <t>周雨辰</t>
  </si>
  <si>
    <t>三4</t>
  </si>
  <si>
    <t>顾梓熠</t>
  </si>
  <si>
    <t>于鈜彧</t>
  </si>
  <si>
    <t>吴安朵</t>
  </si>
  <si>
    <t>府弋文</t>
  </si>
  <si>
    <t>孙婉月</t>
  </si>
  <si>
    <t>许雅绮</t>
  </si>
  <si>
    <t>三5</t>
  </si>
  <si>
    <t>贾梓童</t>
  </si>
  <si>
    <t>朱宸逸</t>
  </si>
  <si>
    <t>三6</t>
  </si>
  <si>
    <t>柳宇祺</t>
  </si>
  <si>
    <t>羊宸萱</t>
  </si>
  <si>
    <t>胡昕瑶</t>
  </si>
  <si>
    <t>李梓涵</t>
  </si>
  <si>
    <t>三7</t>
  </si>
  <si>
    <t>王若兰</t>
  </si>
  <si>
    <t>龙宣羽</t>
  </si>
  <si>
    <t>董一彬</t>
  </si>
  <si>
    <t>三8</t>
  </si>
  <si>
    <t>杨芸熙</t>
  </si>
  <si>
    <t>顾佳意</t>
  </si>
  <si>
    <t>李洛伊</t>
  </si>
  <si>
    <t>蒋一容</t>
  </si>
  <si>
    <t>四1</t>
  </si>
  <si>
    <t>董欣宜</t>
  </si>
  <si>
    <t>谢昱娴</t>
  </si>
  <si>
    <t>夏天翔</t>
  </si>
  <si>
    <t>陈玟熹</t>
  </si>
  <si>
    <t>四2</t>
  </si>
  <si>
    <t>魏云帆</t>
  </si>
  <si>
    <t>薛鹏宇</t>
  </si>
  <si>
    <t>王思琪</t>
  </si>
  <si>
    <t>周星恬</t>
  </si>
  <si>
    <t>张娄萱</t>
  </si>
  <si>
    <t>倪浩冉</t>
  </si>
  <si>
    <t>张智涵</t>
  </si>
  <si>
    <t>四3</t>
  </si>
  <si>
    <t>邓静茹</t>
  </si>
  <si>
    <t>侯玲璐</t>
  </si>
  <si>
    <t>吴梦琪</t>
  </si>
  <si>
    <t>苗朱烨</t>
  </si>
  <si>
    <t>四4</t>
  </si>
  <si>
    <t>肖可欣</t>
  </si>
  <si>
    <t>徐梓媛</t>
  </si>
  <si>
    <t>陆奕馨</t>
  </si>
  <si>
    <t>孙瑞杰</t>
  </si>
  <si>
    <t>何欣悦</t>
  </si>
  <si>
    <t>朱昊</t>
  </si>
  <si>
    <t>四5</t>
  </si>
  <si>
    <t>朱泽轩</t>
  </si>
  <si>
    <t>孔雨渲</t>
  </si>
  <si>
    <t>杨晨乐</t>
  </si>
  <si>
    <t>李泽阳</t>
  </si>
  <si>
    <t>蔡昊哲</t>
  </si>
  <si>
    <t>四6</t>
  </si>
  <si>
    <t>刘奕城</t>
  </si>
  <si>
    <t>毕宝蕾</t>
  </si>
  <si>
    <t>杨睿欣</t>
  </si>
  <si>
    <t>郎依渲</t>
  </si>
  <si>
    <t>周思琪</t>
  </si>
  <si>
    <t>四7</t>
  </si>
  <si>
    <t>陈晴</t>
  </si>
  <si>
    <t>邱雨辰</t>
  </si>
  <si>
    <t>吴语馨</t>
  </si>
  <si>
    <t>四8</t>
  </si>
  <si>
    <t>任子涵</t>
  </si>
  <si>
    <t>朱晨汐</t>
  </si>
  <si>
    <t>徐筱妍</t>
  </si>
  <si>
    <t>葛雨泽</t>
  </si>
  <si>
    <t>四9</t>
  </si>
  <si>
    <t>顾晴天</t>
  </si>
  <si>
    <t>钱逸菲</t>
  </si>
  <si>
    <t>钟添</t>
  </si>
  <si>
    <t>陈译繁</t>
  </si>
  <si>
    <t>叶晨琳</t>
  </si>
  <si>
    <t>五1</t>
  </si>
  <si>
    <t>蔡咏俊</t>
  </si>
  <si>
    <t>金如冰</t>
  </si>
  <si>
    <t>朱奕宁</t>
  </si>
  <si>
    <t>陈忆慕</t>
  </si>
  <si>
    <t>王嘉诚</t>
  </si>
  <si>
    <t>五2</t>
  </si>
  <si>
    <t>刘辰玥</t>
  </si>
  <si>
    <t>李恺欣</t>
  </si>
  <si>
    <t>蒋语馨</t>
  </si>
  <si>
    <t>朱雅妍</t>
  </si>
  <si>
    <t>李睿希</t>
  </si>
  <si>
    <t>五3</t>
  </si>
  <si>
    <t>高惠惠</t>
  </si>
  <si>
    <t>潘雨婷</t>
  </si>
  <si>
    <t>张若雨</t>
  </si>
  <si>
    <t>正常</t>
  </si>
  <si>
    <t>优秀</t>
  </si>
  <si>
    <t>及格</t>
  </si>
  <si>
    <t>良好</t>
  </si>
  <si>
    <t>1′54</t>
  </si>
  <si>
    <t>熊欣程</t>
  </si>
  <si>
    <t>顾佳瑶</t>
  </si>
  <si>
    <t>五4</t>
  </si>
  <si>
    <t>许涵晰</t>
  </si>
  <si>
    <t>黄云肖</t>
  </si>
  <si>
    <t>于梓阳</t>
  </si>
  <si>
    <t>五5</t>
  </si>
  <si>
    <t>周天玥</t>
  </si>
  <si>
    <t>陈依诺</t>
  </si>
  <si>
    <t>陈易晗</t>
  </si>
  <si>
    <t>杨子恒</t>
  </si>
  <si>
    <t>五6</t>
  </si>
  <si>
    <t>王璐</t>
  </si>
  <si>
    <t>张谢辉</t>
  </si>
  <si>
    <t>包誉非</t>
  </si>
  <si>
    <t>五7</t>
  </si>
  <si>
    <t>夏乐然</t>
  </si>
  <si>
    <t>顾俊涛</t>
  </si>
  <si>
    <t>徐誉丹</t>
  </si>
  <si>
    <t>傅婕妤</t>
  </si>
  <si>
    <t>傅靖翔</t>
  </si>
  <si>
    <t>六1</t>
  </si>
  <si>
    <t>钱潇然</t>
  </si>
  <si>
    <t>韩舟语</t>
  </si>
  <si>
    <t>陈可欣</t>
  </si>
  <si>
    <t>李子豪</t>
  </si>
  <si>
    <t>郑佳美</t>
  </si>
  <si>
    <t>赵泽诚</t>
  </si>
  <si>
    <t>刘雨轩</t>
  </si>
  <si>
    <t>六2</t>
  </si>
  <si>
    <t>刘欣莹</t>
  </si>
  <si>
    <t>颜欣怡</t>
  </si>
  <si>
    <t>屈紫依</t>
  </si>
  <si>
    <t>仇涵雅</t>
  </si>
  <si>
    <t>丁俊鹄</t>
  </si>
  <si>
    <t>六3</t>
  </si>
  <si>
    <t>徐可越</t>
  </si>
  <si>
    <t>杨语菲</t>
  </si>
  <si>
    <t>金苏宸</t>
  </si>
  <si>
    <t>黄祎晨</t>
  </si>
  <si>
    <t>刘娟</t>
  </si>
  <si>
    <t>卢晨</t>
  </si>
  <si>
    <t>赵冠宸</t>
  </si>
  <si>
    <t>六4</t>
  </si>
  <si>
    <t>陆尚</t>
  </si>
  <si>
    <t>陈昕瑶</t>
  </si>
  <si>
    <t>吴妍</t>
  </si>
  <si>
    <t>薛岩</t>
  </si>
  <si>
    <t>六5</t>
  </si>
  <si>
    <t>王鑫祺</t>
  </si>
  <si>
    <t>张亦心</t>
  </si>
  <si>
    <t>周逸凝</t>
  </si>
  <si>
    <t>范星逸</t>
  </si>
  <si>
    <t>六6</t>
  </si>
  <si>
    <t>杨莹泽</t>
  </si>
  <si>
    <t>熊星杰</t>
  </si>
  <si>
    <t>杨静怡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</si>
</sst>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8"/>
      <color theme="1"/>
      <name val="宋体"/>
      <charset val="134"/>
      <scheme val="minor"/>
    </font>
    <font>
      <sz val="8"/>
      <name val="Arial"/>
      <charset val="0"/>
    </font>
    <font>
      <b/>
      <sz val="14"/>
      <name val="宋体"/>
      <charset val="0"/>
    </font>
    <font>
      <sz val="8"/>
      <name val="宋体"/>
      <charset val="0"/>
    </font>
    <font>
      <sz val="8"/>
      <name val="宋体"/>
      <charset val="134"/>
    </font>
    <font>
      <sz val="8"/>
      <color rgb="FF000000"/>
      <name val="等线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Arial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635;\&#24635;\&#33883;&#29734;\2021&#23398;&#29983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F1" t="str">
            <v>姓名</v>
          </cell>
          <cell r="G1" t="str">
            <v>性别</v>
          </cell>
          <cell r="H1" t="str">
            <v>出生日期</v>
          </cell>
          <cell r="I1" t="str">
            <v>身高</v>
          </cell>
          <cell r="J1" t="str">
            <v>体重</v>
          </cell>
          <cell r="K1" t="str">
            <v>体重评分</v>
          </cell>
          <cell r="L1" t="str">
            <v>体重等级</v>
          </cell>
          <cell r="M1" t="str">
            <v>肺活量</v>
          </cell>
          <cell r="N1" t="str">
            <v>肺活量评分</v>
          </cell>
          <cell r="O1" t="str">
            <v>肺活量等级</v>
          </cell>
          <cell r="P1" t="str">
            <v>50米跑</v>
          </cell>
          <cell r="Q1" t="str">
            <v>50米跑评分</v>
          </cell>
          <cell r="R1" t="str">
            <v>50米跑等级</v>
          </cell>
          <cell r="S1" t="str">
            <v>坐位体前屈</v>
          </cell>
          <cell r="T1" t="str">
            <v>坐位体前屈评分</v>
          </cell>
          <cell r="U1" t="str">
            <v>坐位体前屈等级</v>
          </cell>
          <cell r="V1" t="str">
            <v>一分钟仰卧起坐</v>
          </cell>
          <cell r="W1" t="str">
            <v>一分钟仰卧起坐评分</v>
          </cell>
          <cell r="X1" t="str">
            <v>一分钟仰卧起坐等级</v>
          </cell>
          <cell r="Y1" t="str">
            <v>一分钟仰卧起坐附加分</v>
          </cell>
          <cell r="Z1" t="str">
            <v>一分钟跳绳</v>
          </cell>
          <cell r="AA1" t="str">
            <v>一分钟跳绳评分</v>
          </cell>
          <cell r="AB1" t="str">
            <v>一分钟跳绳等级</v>
          </cell>
          <cell r="AC1" t="str">
            <v>一分钟跳绳附加分</v>
          </cell>
          <cell r="AD1" t="str">
            <v>50米×8往返跑</v>
          </cell>
          <cell r="AE1" t="str">
            <v>50米×8往返跑评分</v>
          </cell>
          <cell r="AF1" t="str">
            <v>50米×8往返跑等级</v>
          </cell>
          <cell r="AG1" t="str">
            <v>标准分</v>
          </cell>
          <cell r="AH1" t="str">
            <v>附加分</v>
          </cell>
          <cell r="AI1" t="str">
            <v>总分</v>
          </cell>
          <cell r="AJ1" t="str">
            <v>总分等级</v>
          </cell>
        </row>
        <row r="2">
          <cell r="F2" t="str">
            <v>朱正赟</v>
          </cell>
          <cell r="G2" t="str">
            <v>男</v>
          </cell>
          <cell r="H2">
            <v>40847</v>
          </cell>
          <cell r="I2">
            <v>154</v>
          </cell>
          <cell r="J2">
            <v>40</v>
          </cell>
          <cell r="K2">
            <v>100</v>
          </cell>
          <cell r="L2" t="str">
            <v>正常</v>
          </cell>
          <cell r="M2">
            <v>3500</v>
          </cell>
          <cell r="N2">
            <v>100</v>
          </cell>
          <cell r="O2" t="str">
            <v>优秀</v>
          </cell>
          <cell r="P2">
            <v>8.5</v>
          </cell>
          <cell r="Q2">
            <v>100</v>
          </cell>
          <cell r="R2" t="str">
            <v>优秀</v>
          </cell>
          <cell r="S2">
            <v>15.3</v>
          </cell>
          <cell r="T2">
            <v>95</v>
          </cell>
          <cell r="U2" t="str">
            <v>优秀</v>
          </cell>
          <cell r="V2">
            <v>29</v>
          </cell>
          <cell r="W2">
            <v>72</v>
          </cell>
          <cell r="X2" t="str">
            <v>及格</v>
          </cell>
          <cell r="Y2">
            <v>0</v>
          </cell>
          <cell r="Z2">
            <v>76</v>
          </cell>
          <cell r="AA2">
            <v>68</v>
          </cell>
          <cell r="AB2" t="str">
            <v>及格</v>
          </cell>
          <cell r="AC2">
            <v>0</v>
          </cell>
        </row>
        <row r="2">
          <cell r="AG2">
            <v>89.8</v>
          </cell>
          <cell r="AH2">
            <v>0</v>
          </cell>
          <cell r="AI2">
            <v>89.8</v>
          </cell>
          <cell r="AJ2" t="str">
            <v>良好</v>
          </cell>
        </row>
        <row r="3">
          <cell r="F3" t="str">
            <v>张正一</v>
          </cell>
          <cell r="G3" t="str">
            <v>男</v>
          </cell>
          <cell r="H3">
            <v>40788</v>
          </cell>
          <cell r="I3">
            <v>133</v>
          </cell>
          <cell r="J3">
            <v>36</v>
          </cell>
          <cell r="K3">
            <v>80</v>
          </cell>
          <cell r="L3" t="str">
            <v>超重</v>
          </cell>
          <cell r="M3">
            <v>2260</v>
          </cell>
          <cell r="N3">
            <v>85</v>
          </cell>
          <cell r="O3" t="str">
            <v>良好</v>
          </cell>
          <cell r="P3">
            <v>10.3</v>
          </cell>
          <cell r="Q3">
            <v>68</v>
          </cell>
          <cell r="R3" t="str">
            <v>及格</v>
          </cell>
          <cell r="S3">
            <v>11.2</v>
          </cell>
          <cell r="T3">
            <v>80</v>
          </cell>
          <cell r="U3" t="str">
            <v>良好</v>
          </cell>
          <cell r="V3">
            <v>28</v>
          </cell>
          <cell r="W3">
            <v>70</v>
          </cell>
          <cell r="X3" t="str">
            <v>及格</v>
          </cell>
          <cell r="Y3">
            <v>0</v>
          </cell>
          <cell r="Z3">
            <v>99</v>
          </cell>
          <cell r="AA3">
            <v>74</v>
          </cell>
          <cell r="AB3" t="str">
            <v>及格</v>
          </cell>
          <cell r="AC3">
            <v>0</v>
          </cell>
        </row>
        <row r="3">
          <cell r="AG3">
            <v>76.2</v>
          </cell>
          <cell r="AH3">
            <v>0</v>
          </cell>
          <cell r="AI3">
            <v>76.2</v>
          </cell>
          <cell r="AJ3" t="str">
            <v>及格</v>
          </cell>
        </row>
        <row r="4">
          <cell r="F4" t="str">
            <v>许浩乐</v>
          </cell>
          <cell r="G4" t="str">
            <v>男</v>
          </cell>
          <cell r="H4">
            <v>40853</v>
          </cell>
          <cell r="I4">
            <v>139</v>
          </cell>
          <cell r="J4">
            <v>25</v>
          </cell>
          <cell r="K4">
            <v>80</v>
          </cell>
          <cell r="L4" t="str">
            <v>低体重</v>
          </cell>
          <cell r="M4">
            <v>1760</v>
          </cell>
          <cell r="N4">
            <v>76</v>
          </cell>
          <cell r="O4" t="str">
            <v>及格</v>
          </cell>
          <cell r="P4">
            <v>10.6</v>
          </cell>
          <cell r="Q4">
            <v>64</v>
          </cell>
          <cell r="R4" t="str">
            <v>及格</v>
          </cell>
          <cell r="S4">
            <v>16.1</v>
          </cell>
          <cell r="T4">
            <v>95</v>
          </cell>
          <cell r="U4" t="str">
            <v>优秀</v>
          </cell>
          <cell r="V4">
            <v>20</v>
          </cell>
          <cell r="W4">
            <v>62</v>
          </cell>
          <cell r="X4" t="str">
            <v>及格</v>
          </cell>
          <cell r="Y4">
            <v>0</v>
          </cell>
          <cell r="Z4">
            <v>75</v>
          </cell>
          <cell r="AA4">
            <v>68</v>
          </cell>
          <cell r="AB4" t="str">
            <v>及格</v>
          </cell>
          <cell r="AC4">
            <v>0</v>
          </cell>
        </row>
        <row r="4">
          <cell r="AG4">
            <v>75</v>
          </cell>
          <cell r="AH4">
            <v>0</v>
          </cell>
          <cell r="AI4">
            <v>75</v>
          </cell>
          <cell r="AJ4" t="str">
            <v>及格</v>
          </cell>
        </row>
        <row r="5">
          <cell r="F5" t="str">
            <v>朱浩轩</v>
          </cell>
          <cell r="G5" t="str">
            <v>男</v>
          </cell>
          <cell r="H5">
            <v>40863</v>
          </cell>
          <cell r="I5">
            <v>151</v>
          </cell>
          <cell r="J5">
            <v>46</v>
          </cell>
          <cell r="K5">
            <v>80</v>
          </cell>
          <cell r="L5" t="str">
            <v>超重</v>
          </cell>
          <cell r="M5">
            <v>2620</v>
          </cell>
          <cell r="N5">
            <v>100</v>
          </cell>
          <cell r="O5" t="str">
            <v>优秀</v>
          </cell>
          <cell r="P5">
            <v>9.6</v>
          </cell>
          <cell r="Q5">
            <v>74</v>
          </cell>
          <cell r="R5" t="str">
            <v>及格</v>
          </cell>
          <cell r="S5">
            <v>5.2</v>
          </cell>
          <cell r="T5">
            <v>72</v>
          </cell>
          <cell r="U5" t="str">
            <v>及格</v>
          </cell>
          <cell r="V5">
            <v>19</v>
          </cell>
          <cell r="W5">
            <v>62</v>
          </cell>
          <cell r="X5" t="str">
            <v>及格</v>
          </cell>
          <cell r="Y5">
            <v>0</v>
          </cell>
          <cell r="Z5">
            <v>70</v>
          </cell>
          <cell r="AA5">
            <v>66</v>
          </cell>
          <cell r="AB5" t="str">
            <v>及格</v>
          </cell>
          <cell r="AC5">
            <v>0</v>
          </cell>
        </row>
        <row r="5">
          <cell r="AG5">
            <v>75.6</v>
          </cell>
          <cell r="AH5">
            <v>0</v>
          </cell>
          <cell r="AI5">
            <v>75.6</v>
          </cell>
          <cell r="AJ5" t="str">
            <v>及格</v>
          </cell>
        </row>
        <row r="6">
          <cell r="F6" t="str">
            <v>潘佳祁</v>
          </cell>
          <cell r="G6" t="str">
            <v>男</v>
          </cell>
          <cell r="H6">
            <v>40863</v>
          </cell>
          <cell r="I6">
            <v>143</v>
          </cell>
          <cell r="J6">
            <v>31</v>
          </cell>
          <cell r="K6">
            <v>100</v>
          </cell>
          <cell r="L6" t="str">
            <v>正常</v>
          </cell>
          <cell r="M6">
            <v>1750</v>
          </cell>
          <cell r="N6">
            <v>76</v>
          </cell>
          <cell r="O6" t="str">
            <v>及格</v>
          </cell>
          <cell r="P6">
            <v>8.8</v>
          </cell>
          <cell r="Q6">
            <v>95</v>
          </cell>
          <cell r="R6" t="str">
            <v>优秀</v>
          </cell>
          <cell r="S6">
            <v>15</v>
          </cell>
          <cell r="T6">
            <v>95</v>
          </cell>
          <cell r="U6" t="str">
            <v>优秀</v>
          </cell>
          <cell r="V6">
            <v>31</v>
          </cell>
          <cell r="W6">
            <v>74</v>
          </cell>
          <cell r="X6" t="str">
            <v>及格</v>
          </cell>
          <cell r="Y6">
            <v>0</v>
          </cell>
          <cell r="Z6">
            <v>118</v>
          </cell>
          <cell r="AA6">
            <v>80</v>
          </cell>
          <cell r="AB6" t="str">
            <v>良好</v>
          </cell>
          <cell r="AC6">
            <v>0</v>
          </cell>
        </row>
        <row r="6">
          <cell r="AG6">
            <v>87.8</v>
          </cell>
          <cell r="AH6">
            <v>0</v>
          </cell>
          <cell r="AI6">
            <v>87.8</v>
          </cell>
          <cell r="AJ6" t="str">
            <v>良好</v>
          </cell>
        </row>
        <row r="7">
          <cell r="F7" t="str">
            <v>华瑾瑜</v>
          </cell>
          <cell r="G7" t="str">
            <v>女</v>
          </cell>
          <cell r="H7">
            <v>40882</v>
          </cell>
          <cell r="I7">
            <v>145</v>
          </cell>
          <cell r="J7">
            <v>36</v>
          </cell>
          <cell r="K7">
            <v>100</v>
          </cell>
          <cell r="L7" t="str">
            <v>正常</v>
          </cell>
          <cell r="M7">
            <v>2135</v>
          </cell>
          <cell r="N7">
            <v>100</v>
          </cell>
          <cell r="O7" t="str">
            <v>优秀</v>
          </cell>
          <cell r="P7">
            <v>8.9</v>
          </cell>
          <cell r="Q7">
            <v>90</v>
          </cell>
          <cell r="R7" t="str">
            <v>优秀</v>
          </cell>
          <cell r="S7">
            <v>13.2</v>
          </cell>
          <cell r="T7">
            <v>80</v>
          </cell>
          <cell r="U7" t="str">
            <v>良好</v>
          </cell>
          <cell r="V7">
            <v>23</v>
          </cell>
          <cell r="W7">
            <v>66</v>
          </cell>
          <cell r="X7" t="str">
            <v>及格</v>
          </cell>
          <cell r="Y7">
            <v>0</v>
          </cell>
          <cell r="Z7">
            <v>86</v>
          </cell>
          <cell r="AA7">
            <v>70</v>
          </cell>
          <cell r="AB7" t="str">
            <v>及格</v>
          </cell>
          <cell r="AC7">
            <v>0</v>
          </cell>
        </row>
        <row r="7">
          <cell r="AG7">
            <v>84.6</v>
          </cell>
          <cell r="AH7">
            <v>0</v>
          </cell>
          <cell r="AI7">
            <v>84.6</v>
          </cell>
          <cell r="AJ7" t="str">
            <v>良好</v>
          </cell>
        </row>
        <row r="8">
          <cell r="F8" t="str">
            <v>钱婉莹</v>
          </cell>
          <cell r="G8" t="str">
            <v>女</v>
          </cell>
          <cell r="H8">
            <v>40910</v>
          </cell>
          <cell r="I8">
            <v>133</v>
          </cell>
          <cell r="J8">
            <v>25</v>
          </cell>
          <cell r="K8">
            <v>100</v>
          </cell>
          <cell r="L8" t="str">
            <v>正常</v>
          </cell>
          <cell r="M8">
            <v>1495</v>
          </cell>
          <cell r="N8">
            <v>76</v>
          </cell>
          <cell r="O8" t="str">
            <v>及格</v>
          </cell>
          <cell r="P8">
            <v>10.1</v>
          </cell>
          <cell r="Q8">
            <v>74</v>
          </cell>
          <cell r="R8" t="str">
            <v>及格</v>
          </cell>
          <cell r="S8">
            <v>10</v>
          </cell>
          <cell r="T8">
            <v>74</v>
          </cell>
          <cell r="U8" t="str">
            <v>及格</v>
          </cell>
          <cell r="V8">
            <v>26</v>
          </cell>
          <cell r="W8">
            <v>68</v>
          </cell>
          <cell r="X8" t="str">
            <v>及格</v>
          </cell>
          <cell r="Y8">
            <v>0</v>
          </cell>
          <cell r="Z8">
            <v>98</v>
          </cell>
          <cell r="AA8">
            <v>74</v>
          </cell>
          <cell r="AB8" t="str">
            <v>及格</v>
          </cell>
          <cell r="AC8">
            <v>0</v>
          </cell>
        </row>
        <row r="8">
          <cell r="AG8">
            <v>77.6</v>
          </cell>
          <cell r="AH8">
            <v>0</v>
          </cell>
          <cell r="AI8">
            <v>77.6</v>
          </cell>
          <cell r="AJ8" t="str">
            <v>及格</v>
          </cell>
        </row>
        <row r="9">
          <cell r="F9" t="str">
            <v>秦葉晟</v>
          </cell>
          <cell r="G9" t="str">
            <v>男</v>
          </cell>
          <cell r="H9">
            <v>40927</v>
          </cell>
          <cell r="I9">
            <v>145</v>
          </cell>
          <cell r="J9">
            <v>46</v>
          </cell>
          <cell r="K9">
            <v>80</v>
          </cell>
          <cell r="L9" t="str">
            <v>超重</v>
          </cell>
          <cell r="M9">
            <v>2500</v>
          </cell>
          <cell r="N9">
            <v>95</v>
          </cell>
          <cell r="O9" t="str">
            <v>优秀</v>
          </cell>
          <cell r="P9">
            <v>10.3</v>
          </cell>
          <cell r="Q9">
            <v>68</v>
          </cell>
          <cell r="R9" t="str">
            <v>及格</v>
          </cell>
          <cell r="S9">
            <v>12</v>
          </cell>
          <cell r="T9">
            <v>85</v>
          </cell>
          <cell r="U9" t="str">
            <v>良好</v>
          </cell>
          <cell r="V9">
            <v>27</v>
          </cell>
          <cell r="W9">
            <v>70</v>
          </cell>
          <cell r="X9" t="str">
            <v>及格</v>
          </cell>
          <cell r="Y9">
            <v>0</v>
          </cell>
          <cell r="Z9">
            <v>120</v>
          </cell>
          <cell r="AA9">
            <v>80</v>
          </cell>
          <cell r="AB9" t="str">
            <v>良好</v>
          </cell>
          <cell r="AC9">
            <v>0</v>
          </cell>
        </row>
        <row r="9">
          <cell r="AG9">
            <v>79.8</v>
          </cell>
          <cell r="AH9">
            <v>0</v>
          </cell>
          <cell r="AI9">
            <v>79.8</v>
          </cell>
          <cell r="AJ9" t="str">
            <v>及格</v>
          </cell>
        </row>
        <row r="10">
          <cell r="F10" t="str">
            <v>张宇辰</v>
          </cell>
          <cell r="G10" t="str">
            <v>男</v>
          </cell>
          <cell r="H10">
            <v>40932</v>
          </cell>
          <cell r="I10">
            <v>133</v>
          </cell>
          <cell r="J10">
            <v>29</v>
          </cell>
          <cell r="K10">
            <v>100</v>
          </cell>
          <cell r="L10" t="str">
            <v>正常</v>
          </cell>
          <cell r="M10">
            <v>1980</v>
          </cell>
          <cell r="N10">
            <v>80</v>
          </cell>
          <cell r="O10" t="str">
            <v>良好</v>
          </cell>
          <cell r="P10">
            <v>9.5</v>
          </cell>
          <cell r="Q10">
            <v>76</v>
          </cell>
          <cell r="R10" t="str">
            <v>及格</v>
          </cell>
          <cell r="S10">
            <v>12.2</v>
          </cell>
          <cell r="T10">
            <v>85</v>
          </cell>
          <cell r="U10" t="str">
            <v>良好</v>
          </cell>
          <cell r="V10">
            <v>40</v>
          </cell>
          <cell r="W10">
            <v>85</v>
          </cell>
          <cell r="X10" t="str">
            <v>良好</v>
          </cell>
          <cell r="Y10">
            <v>0</v>
          </cell>
          <cell r="Z10">
            <v>90</v>
          </cell>
          <cell r="AA10">
            <v>72</v>
          </cell>
          <cell r="AB10" t="str">
            <v>及格</v>
          </cell>
          <cell r="AC10">
            <v>0</v>
          </cell>
        </row>
        <row r="10">
          <cell r="AG10">
            <v>82.1</v>
          </cell>
          <cell r="AH10">
            <v>0</v>
          </cell>
          <cell r="AI10">
            <v>82.1</v>
          </cell>
          <cell r="AJ10" t="str">
            <v>良好</v>
          </cell>
        </row>
        <row r="11">
          <cell r="F11" t="str">
            <v>钱明煊</v>
          </cell>
          <cell r="G11" t="str">
            <v>男</v>
          </cell>
          <cell r="H11">
            <v>40939</v>
          </cell>
          <cell r="I11">
            <v>142</v>
          </cell>
          <cell r="J11">
            <v>38</v>
          </cell>
          <cell r="K11">
            <v>100</v>
          </cell>
          <cell r="L11" t="str">
            <v>正常</v>
          </cell>
          <cell r="M11">
            <v>2200</v>
          </cell>
          <cell r="N11">
            <v>85</v>
          </cell>
          <cell r="O11" t="str">
            <v>良好</v>
          </cell>
          <cell r="P11">
            <v>11.1</v>
          </cell>
          <cell r="Q11">
            <v>60</v>
          </cell>
          <cell r="R11" t="str">
            <v>及格</v>
          </cell>
          <cell r="S11">
            <v>7.2</v>
          </cell>
          <cell r="T11">
            <v>74</v>
          </cell>
          <cell r="U11" t="str">
            <v>及格</v>
          </cell>
          <cell r="V11">
            <v>15</v>
          </cell>
          <cell r="W11">
            <v>50</v>
          </cell>
          <cell r="X11" t="str">
            <v>不及格</v>
          </cell>
          <cell r="Y11">
            <v>0</v>
          </cell>
          <cell r="Z11">
            <v>66</v>
          </cell>
          <cell r="AA11">
            <v>66</v>
          </cell>
          <cell r="AB11" t="str">
            <v>及格</v>
          </cell>
          <cell r="AC11">
            <v>0</v>
          </cell>
        </row>
        <row r="11">
          <cell r="AG11">
            <v>72.8</v>
          </cell>
          <cell r="AH11">
            <v>0</v>
          </cell>
          <cell r="AI11">
            <v>72.8</v>
          </cell>
          <cell r="AJ11" t="str">
            <v>及格</v>
          </cell>
        </row>
        <row r="12">
          <cell r="F12" t="str">
            <v>张梓轩</v>
          </cell>
          <cell r="G12" t="str">
            <v>男</v>
          </cell>
          <cell r="H12">
            <v>40944</v>
          </cell>
          <cell r="I12">
            <v>144</v>
          </cell>
          <cell r="J12">
            <v>45</v>
          </cell>
          <cell r="K12">
            <v>80</v>
          </cell>
          <cell r="L12" t="str">
            <v>超重</v>
          </cell>
          <cell r="M12">
            <v>2365</v>
          </cell>
          <cell r="N12">
            <v>85</v>
          </cell>
          <cell r="O12" t="str">
            <v>良好</v>
          </cell>
          <cell r="P12">
            <v>10.8</v>
          </cell>
          <cell r="Q12">
            <v>62</v>
          </cell>
          <cell r="R12" t="str">
            <v>及格</v>
          </cell>
          <cell r="S12">
            <v>12</v>
          </cell>
          <cell r="T12">
            <v>85</v>
          </cell>
          <cell r="U12" t="str">
            <v>良好</v>
          </cell>
          <cell r="V12">
            <v>31</v>
          </cell>
          <cell r="W12">
            <v>74</v>
          </cell>
          <cell r="X12" t="str">
            <v>及格</v>
          </cell>
          <cell r="Y12">
            <v>0</v>
          </cell>
          <cell r="Z12">
            <v>70</v>
          </cell>
          <cell r="AA12">
            <v>66</v>
          </cell>
          <cell r="AB12" t="str">
            <v>及格</v>
          </cell>
          <cell r="AC12">
            <v>0</v>
          </cell>
        </row>
        <row r="12">
          <cell r="AG12">
            <v>74.8</v>
          </cell>
          <cell r="AH12">
            <v>0</v>
          </cell>
          <cell r="AI12">
            <v>74.8</v>
          </cell>
          <cell r="AJ12" t="str">
            <v>及格</v>
          </cell>
        </row>
        <row r="13">
          <cell r="F13" t="str">
            <v>王立辉</v>
          </cell>
          <cell r="G13" t="str">
            <v>女</v>
          </cell>
          <cell r="H13">
            <v>40986</v>
          </cell>
          <cell r="I13">
            <v>148</v>
          </cell>
          <cell r="J13">
            <v>45</v>
          </cell>
          <cell r="K13">
            <v>80</v>
          </cell>
          <cell r="L13" t="str">
            <v>超重</v>
          </cell>
          <cell r="M13">
            <v>2305</v>
          </cell>
          <cell r="N13">
            <v>100</v>
          </cell>
          <cell r="O13" t="str">
            <v>优秀</v>
          </cell>
          <cell r="P13">
            <v>11.4</v>
          </cell>
          <cell r="Q13">
            <v>60</v>
          </cell>
          <cell r="R13" t="str">
            <v>及格</v>
          </cell>
          <cell r="S13">
            <v>16.2</v>
          </cell>
          <cell r="T13">
            <v>85</v>
          </cell>
          <cell r="U13" t="str">
            <v>良好</v>
          </cell>
          <cell r="V13">
            <v>15</v>
          </cell>
          <cell r="W13">
            <v>50</v>
          </cell>
          <cell r="X13" t="str">
            <v>不及格</v>
          </cell>
          <cell r="Y13">
            <v>0</v>
          </cell>
          <cell r="Z13">
            <v>100</v>
          </cell>
          <cell r="AA13">
            <v>74</v>
          </cell>
          <cell r="AB13" t="str">
            <v>及格</v>
          </cell>
          <cell r="AC13">
            <v>0</v>
          </cell>
        </row>
        <row r="13">
          <cell r="AG13">
            <v>75.8</v>
          </cell>
          <cell r="AH13">
            <v>0</v>
          </cell>
          <cell r="AI13">
            <v>75.8</v>
          </cell>
          <cell r="AJ13" t="str">
            <v>及格</v>
          </cell>
        </row>
        <row r="14">
          <cell r="F14" t="str">
            <v>邹奕萱</v>
          </cell>
          <cell r="G14" t="str">
            <v>女</v>
          </cell>
          <cell r="H14">
            <v>40993</v>
          </cell>
          <cell r="I14">
            <v>135</v>
          </cell>
          <cell r="J14">
            <v>25</v>
          </cell>
          <cell r="K14">
            <v>100</v>
          </cell>
          <cell r="L14" t="str">
            <v>正常</v>
          </cell>
          <cell r="M14">
            <v>1890</v>
          </cell>
          <cell r="N14">
            <v>90</v>
          </cell>
          <cell r="O14" t="str">
            <v>优秀</v>
          </cell>
          <cell r="P14">
            <v>10.7</v>
          </cell>
          <cell r="Q14">
            <v>68</v>
          </cell>
          <cell r="R14" t="str">
            <v>及格</v>
          </cell>
          <cell r="S14">
            <v>21</v>
          </cell>
          <cell r="T14">
            <v>100</v>
          </cell>
          <cell r="U14" t="str">
            <v>优秀</v>
          </cell>
          <cell r="V14">
            <v>36</v>
          </cell>
          <cell r="W14">
            <v>78</v>
          </cell>
          <cell r="X14" t="str">
            <v>及格</v>
          </cell>
          <cell r="Y14">
            <v>0</v>
          </cell>
          <cell r="Z14">
            <v>94</v>
          </cell>
          <cell r="AA14">
            <v>72</v>
          </cell>
          <cell r="AB14" t="str">
            <v>及格</v>
          </cell>
          <cell r="AC14">
            <v>0</v>
          </cell>
        </row>
        <row r="14">
          <cell r="AG14">
            <v>84.3</v>
          </cell>
          <cell r="AH14">
            <v>0</v>
          </cell>
          <cell r="AI14">
            <v>84.3</v>
          </cell>
          <cell r="AJ14" t="str">
            <v>良好</v>
          </cell>
        </row>
        <row r="15">
          <cell r="F15" t="str">
            <v>吴泓</v>
          </cell>
          <cell r="G15" t="str">
            <v>男</v>
          </cell>
          <cell r="H15">
            <v>40997</v>
          </cell>
          <cell r="I15">
            <v>142</v>
          </cell>
          <cell r="J15">
            <v>38</v>
          </cell>
          <cell r="K15">
            <v>100</v>
          </cell>
          <cell r="L15" t="str">
            <v>正常</v>
          </cell>
          <cell r="M15">
            <v>2300</v>
          </cell>
          <cell r="N15">
            <v>85</v>
          </cell>
          <cell r="O15" t="str">
            <v>良好</v>
          </cell>
          <cell r="P15">
            <v>8.9</v>
          </cell>
          <cell r="Q15">
            <v>90</v>
          </cell>
          <cell r="R15" t="str">
            <v>优秀</v>
          </cell>
          <cell r="S15">
            <v>19</v>
          </cell>
          <cell r="T15">
            <v>100</v>
          </cell>
          <cell r="U15" t="str">
            <v>优秀</v>
          </cell>
          <cell r="V15">
            <v>28</v>
          </cell>
          <cell r="W15">
            <v>70</v>
          </cell>
          <cell r="X15" t="str">
            <v>及格</v>
          </cell>
          <cell r="Y15">
            <v>0</v>
          </cell>
          <cell r="Z15">
            <v>100</v>
          </cell>
          <cell r="AA15">
            <v>74</v>
          </cell>
          <cell r="AB15" t="str">
            <v>及格</v>
          </cell>
          <cell r="AC15">
            <v>0</v>
          </cell>
        </row>
        <row r="15">
          <cell r="AG15">
            <v>87.5</v>
          </cell>
          <cell r="AH15">
            <v>0</v>
          </cell>
          <cell r="AI15">
            <v>87.5</v>
          </cell>
          <cell r="AJ15" t="str">
            <v>良好</v>
          </cell>
        </row>
        <row r="16">
          <cell r="F16" t="str">
            <v>徐俊宇</v>
          </cell>
          <cell r="G16" t="str">
            <v>男</v>
          </cell>
          <cell r="H16">
            <v>41009</v>
          </cell>
          <cell r="I16">
            <v>139</v>
          </cell>
          <cell r="J16">
            <v>35</v>
          </cell>
          <cell r="K16">
            <v>100</v>
          </cell>
          <cell r="L16" t="str">
            <v>正常</v>
          </cell>
          <cell r="M16">
            <v>2155</v>
          </cell>
          <cell r="N16">
            <v>85</v>
          </cell>
          <cell r="O16" t="str">
            <v>良好</v>
          </cell>
          <cell r="P16">
            <v>9.2</v>
          </cell>
          <cell r="Q16">
            <v>78</v>
          </cell>
          <cell r="R16" t="str">
            <v>及格</v>
          </cell>
          <cell r="S16">
            <v>16.4</v>
          </cell>
          <cell r="T16">
            <v>100</v>
          </cell>
          <cell r="U16" t="str">
            <v>优秀</v>
          </cell>
          <cell r="V16">
            <v>32</v>
          </cell>
          <cell r="W16">
            <v>74</v>
          </cell>
          <cell r="X16" t="str">
            <v>及格</v>
          </cell>
          <cell r="Y16">
            <v>0</v>
          </cell>
          <cell r="Z16">
            <v>100</v>
          </cell>
          <cell r="AA16">
            <v>74</v>
          </cell>
          <cell r="AB16" t="str">
            <v>及格</v>
          </cell>
          <cell r="AC16">
            <v>0</v>
          </cell>
        </row>
        <row r="16">
          <cell r="AG16">
            <v>85.6</v>
          </cell>
          <cell r="AH16">
            <v>0</v>
          </cell>
          <cell r="AI16">
            <v>85.6</v>
          </cell>
          <cell r="AJ16" t="str">
            <v>良好</v>
          </cell>
        </row>
        <row r="17">
          <cell r="F17" t="str">
            <v>朱俊宇</v>
          </cell>
          <cell r="G17" t="str">
            <v>男</v>
          </cell>
          <cell r="H17">
            <v>41039</v>
          </cell>
          <cell r="I17">
            <v>141</v>
          </cell>
          <cell r="J17">
            <v>40</v>
          </cell>
          <cell r="K17">
            <v>100</v>
          </cell>
          <cell r="L17" t="str">
            <v>正常</v>
          </cell>
          <cell r="M17">
            <v>1935</v>
          </cell>
          <cell r="N17">
            <v>80</v>
          </cell>
          <cell r="O17" t="str">
            <v>良好</v>
          </cell>
          <cell r="P17">
            <v>11.1</v>
          </cell>
          <cell r="Q17">
            <v>60</v>
          </cell>
          <cell r="R17" t="str">
            <v>及格</v>
          </cell>
          <cell r="S17">
            <v>5.5</v>
          </cell>
          <cell r="T17">
            <v>72</v>
          </cell>
          <cell r="U17" t="str">
            <v>及格</v>
          </cell>
          <cell r="V17">
            <v>18</v>
          </cell>
          <cell r="W17">
            <v>60</v>
          </cell>
          <cell r="X17" t="str">
            <v>及格</v>
          </cell>
          <cell r="Y17">
            <v>0</v>
          </cell>
          <cell r="Z17">
            <v>122</v>
          </cell>
          <cell r="AA17">
            <v>85</v>
          </cell>
          <cell r="AB17" t="str">
            <v>良好</v>
          </cell>
          <cell r="AC17">
            <v>0</v>
          </cell>
        </row>
        <row r="17">
          <cell r="AG17">
            <v>76.4</v>
          </cell>
          <cell r="AH17">
            <v>0</v>
          </cell>
          <cell r="AI17">
            <v>76.4</v>
          </cell>
          <cell r="AJ17" t="str">
            <v>及格</v>
          </cell>
        </row>
        <row r="18">
          <cell r="F18" t="str">
            <v>陆璇</v>
          </cell>
          <cell r="G18" t="str">
            <v>女</v>
          </cell>
          <cell r="H18">
            <v>41045</v>
          </cell>
          <cell r="I18">
            <v>132</v>
          </cell>
          <cell r="J18">
            <v>26</v>
          </cell>
          <cell r="K18">
            <v>100</v>
          </cell>
          <cell r="L18" t="str">
            <v>正常</v>
          </cell>
          <cell r="M18">
            <v>1100</v>
          </cell>
          <cell r="N18">
            <v>64</v>
          </cell>
          <cell r="O18" t="str">
            <v>及格</v>
          </cell>
          <cell r="P18">
            <v>11.7</v>
          </cell>
          <cell r="Q18">
            <v>50</v>
          </cell>
          <cell r="R18" t="str">
            <v>不及格</v>
          </cell>
          <cell r="S18">
            <v>13.5</v>
          </cell>
          <cell r="T18">
            <v>80</v>
          </cell>
          <cell r="U18" t="str">
            <v>良好</v>
          </cell>
          <cell r="V18">
            <v>12</v>
          </cell>
          <cell r="W18">
            <v>30</v>
          </cell>
          <cell r="X18" t="str">
            <v>不及格</v>
          </cell>
          <cell r="Y18">
            <v>0</v>
          </cell>
          <cell r="Z18">
            <v>51</v>
          </cell>
          <cell r="AA18">
            <v>60</v>
          </cell>
          <cell r="AB18" t="str">
            <v>及格</v>
          </cell>
          <cell r="AC18">
            <v>0</v>
          </cell>
        </row>
        <row r="18">
          <cell r="AG18">
            <v>65.6</v>
          </cell>
          <cell r="AH18">
            <v>0</v>
          </cell>
          <cell r="AI18">
            <v>65.6</v>
          </cell>
          <cell r="AJ18" t="str">
            <v>及格</v>
          </cell>
        </row>
        <row r="19">
          <cell r="F19" t="str">
            <v>蔡晨旭</v>
          </cell>
          <cell r="G19" t="str">
            <v>男</v>
          </cell>
          <cell r="H19">
            <v>41075</v>
          </cell>
          <cell r="I19">
            <v>137</v>
          </cell>
          <cell r="J19">
            <v>29</v>
          </cell>
          <cell r="K19">
            <v>100</v>
          </cell>
          <cell r="L19" t="str">
            <v>正常</v>
          </cell>
          <cell r="M19">
            <v>1940</v>
          </cell>
          <cell r="N19">
            <v>80</v>
          </cell>
          <cell r="O19" t="str">
            <v>良好</v>
          </cell>
          <cell r="P19">
            <v>8.9</v>
          </cell>
          <cell r="Q19">
            <v>90</v>
          </cell>
          <cell r="R19" t="str">
            <v>优秀</v>
          </cell>
          <cell r="S19">
            <v>4.2</v>
          </cell>
          <cell r="T19">
            <v>70</v>
          </cell>
          <cell r="U19" t="str">
            <v>及格</v>
          </cell>
          <cell r="V19">
            <v>17</v>
          </cell>
          <cell r="W19">
            <v>60</v>
          </cell>
          <cell r="X19" t="str">
            <v>及格</v>
          </cell>
          <cell r="Y19">
            <v>0</v>
          </cell>
          <cell r="Z19">
            <v>94</v>
          </cell>
          <cell r="AA19">
            <v>74</v>
          </cell>
          <cell r="AB19" t="str">
            <v>及格</v>
          </cell>
          <cell r="AC19">
            <v>0</v>
          </cell>
        </row>
        <row r="19">
          <cell r="AG19">
            <v>79.8</v>
          </cell>
          <cell r="AH19">
            <v>0</v>
          </cell>
          <cell r="AI19">
            <v>79.8</v>
          </cell>
          <cell r="AJ19" t="str">
            <v>及格</v>
          </cell>
        </row>
        <row r="20">
          <cell r="F20" t="str">
            <v>陆尚恩</v>
          </cell>
          <cell r="G20" t="str">
            <v>男</v>
          </cell>
          <cell r="H20">
            <v>41108</v>
          </cell>
          <cell r="I20">
            <v>138</v>
          </cell>
          <cell r="J20">
            <v>30</v>
          </cell>
          <cell r="K20">
            <v>100</v>
          </cell>
          <cell r="L20" t="str">
            <v>正常</v>
          </cell>
          <cell r="M20">
            <v>1735</v>
          </cell>
          <cell r="N20">
            <v>74</v>
          </cell>
          <cell r="O20" t="str">
            <v>及格</v>
          </cell>
          <cell r="P20">
            <v>9</v>
          </cell>
          <cell r="Q20">
            <v>85</v>
          </cell>
          <cell r="R20" t="str">
            <v>良好</v>
          </cell>
          <cell r="S20">
            <v>10.2</v>
          </cell>
          <cell r="T20">
            <v>80</v>
          </cell>
          <cell r="U20" t="str">
            <v>良好</v>
          </cell>
          <cell r="V20">
            <v>46</v>
          </cell>
          <cell r="W20">
            <v>95</v>
          </cell>
          <cell r="X20" t="str">
            <v>优秀</v>
          </cell>
          <cell r="Y20">
            <v>0</v>
          </cell>
          <cell r="Z20">
            <v>94</v>
          </cell>
          <cell r="AA20">
            <v>74</v>
          </cell>
          <cell r="AB20" t="str">
            <v>及格</v>
          </cell>
          <cell r="AC20">
            <v>0</v>
          </cell>
        </row>
        <row r="20">
          <cell r="AG20">
            <v>83.4</v>
          </cell>
          <cell r="AH20">
            <v>0</v>
          </cell>
          <cell r="AI20">
            <v>83.4</v>
          </cell>
          <cell r="AJ20" t="str">
            <v>良好</v>
          </cell>
        </row>
        <row r="21">
          <cell r="F21" t="str">
            <v>张若琦</v>
          </cell>
          <cell r="G21" t="str">
            <v>女</v>
          </cell>
          <cell r="H21">
            <v>41151</v>
          </cell>
          <cell r="I21">
            <v>147</v>
          </cell>
          <cell r="J21">
            <v>30</v>
          </cell>
          <cell r="K21">
            <v>100</v>
          </cell>
          <cell r="L21" t="str">
            <v>正常</v>
          </cell>
          <cell r="M21">
            <v>2010</v>
          </cell>
          <cell r="N21">
            <v>100</v>
          </cell>
          <cell r="O21" t="str">
            <v>优秀</v>
          </cell>
          <cell r="P21">
            <v>8.9</v>
          </cell>
          <cell r="Q21">
            <v>90</v>
          </cell>
          <cell r="R21" t="str">
            <v>优秀</v>
          </cell>
          <cell r="S21">
            <v>12.2</v>
          </cell>
          <cell r="T21">
            <v>78</v>
          </cell>
          <cell r="U21" t="str">
            <v>及格</v>
          </cell>
          <cell r="V21">
            <v>32</v>
          </cell>
          <cell r="W21">
            <v>74</v>
          </cell>
          <cell r="X21" t="str">
            <v>及格</v>
          </cell>
          <cell r="Y21">
            <v>0</v>
          </cell>
          <cell r="Z21">
            <v>100</v>
          </cell>
          <cell r="AA21">
            <v>74</v>
          </cell>
          <cell r="AB21" t="str">
            <v>及格</v>
          </cell>
          <cell r="AC21">
            <v>0</v>
          </cell>
        </row>
        <row r="21">
          <cell r="AG21">
            <v>85.8</v>
          </cell>
          <cell r="AH21">
            <v>0</v>
          </cell>
          <cell r="AI21">
            <v>85.8</v>
          </cell>
          <cell r="AJ21" t="str">
            <v>良好</v>
          </cell>
        </row>
        <row r="22">
          <cell r="F22" t="str">
            <v>徐思涵</v>
          </cell>
          <cell r="G22" t="str">
            <v>男</v>
          </cell>
          <cell r="H22">
            <v>40929</v>
          </cell>
          <cell r="I22">
            <v>144</v>
          </cell>
          <cell r="J22">
            <v>36</v>
          </cell>
          <cell r="K22">
            <v>100</v>
          </cell>
          <cell r="L22" t="str">
            <v>正常</v>
          </cell>
          <cell r="M22">
            <v>1910</v>
          </cell>
          <cell r="N22">
            <v>80</v>
          </cell>
          <cell r="O22" t="str">
            <v>良好</v>
          </cell>
          <cell r="P22">
            <v>9.6</v>
          </cell>
          <cell r="Q22">
            <v>74</v>
          </cell>
          <cell r="R22" t="str">
            <v>及格</v>
          </cell>
          <cell r="S22">
            <v>12.3</v>
          </cell>
          <cell r="T22">
            <v>85</v>
          </cell>
          <cell r="U22" t="str">
            <v>良好</v>
          </cell>
          <cell r="V22">
            <v>27</v>
          </cell>
          <cell r="W22">
            <v>70</v>
          </cell>
          <cell r="X22" t="str">
            <v>及格</v>
          </cell>
          <cell r="Y22">
            <v>0</v>
          </cell>
          <cell r="Z22">
            <v>102</v>
          </cell>
          <cell r="AA22">
            <v>76</v>
          </cell>
          <cell r="AB22" t="str">
            <v>及格</v>
          </cell>
          <cell r="AC22">
            <v>0</v>
          </cell>
        </row>
        <row r="22">
          <cell r="AG22">
            <v>81</v>
          </cell>
          <cell r="AH22">
            <v>0</v>
          </cell>
          <cell r="AI22">
            <v>81</v>
          </cell>
          <cell r="AJ22" t="str">
            <v>良好</v>
          </cell>
        </row>
        <row r="23">
          <cell r="F23" t="str">
            <v>王悦</v>
          </cell>
          <cell r="G23" t="str">
            <v>女</v>
          </cell>
          <cell r="H23">
            <v>41013</v>
          </cell>
          <cell r="I23">
            <v>132</v>
          </cell>
          <cell r="J23">
            <v>26</v>
          </cell>
          <cell r="K23">
            <v>100</v>
          </cell>
          <cell r="L23" t="str">
            <v>正常</v>
          </cell>
          <cell r="M23">
            <v>1575</v>
          </cell>
          <cell r="N23">
            <v>78</v>
          </cell>
          <cell r="O23" t="str">
            <v>及格</v>
          </cell>
          <cell r="P23">
            <v>9.3</v>
          </cell>
          <cell r="Q23">
            <v>80</v>
          </cell>
          <cell r="R23" t="str">
            <v>良好</v>
          </cell>
          <cell r="S23">
            <v>11.2</v>
          </cell>
          <cell r="T23">
            <v>76</v>
          </cell>
          <cell r="U23" t="str">
            <v>及格</v>
          </cell>
          <cell r="V23">
            <v>30</v>
          </cell>
          <cell r="W23">
            <v>72</v>
          </cell>
          <cell r="X23" t="str">
            <v>及格</v>
          </cell>
          <cell r="Y23">
            <v>0</v>
          </cell>
          <cell r="Z23">
            <v>77</v>
          </cell>
          <cell r="AA23">
            <v>68</v>
          </cell>
          <cell r="AB23" t="str">
            <v>及格</v>
          </cell>
          <cell r="AC23">
            <v>0</v>
          </cell>
        </row>
        <row r="23">
          <cell r="AG23">
            <v>78.7</v>
          </cell>
          <cell r="AH23">
            <v>0</v>
          </cell>
          <cell r="AI23">
            <v>78.7</v>
          </cell>
          <cell r="AJ23" t="str">
            <v>及格</v>
          </cell>
        </row>
        <row r="24">
          <cell r="F24" t="str">
            <v>陈珞芯</v>
          </cell>
          <cell r="G24" t="str">
            <v>女</v>
          </cell>
          <cell r="H24">
            <v>40858</v>
          </cell>
          <cell r="I24">
            <v>146</v>
          </cell>
          <cell r="J24">
            <v>44</v>
          </cell>
          <cell r="K24">
            <v>80</v>
          </cell>
          <cell r="L24" t="str">
            <v>超重</v>
          </cell>
          <cell r="M24">
            <v>1580</v>
          </cell>
          <cell r="N24">
            <v>78</v>
          </cell>
          <cell r="O24" t="str">
            <v>及格</v>
          </cell>
          <cell r="P24">
            <v>12.5</v>
          </cell>
          <cell r="Q24">
            <v>10</v>
          </cell>
          <cell r="R24" t="str">
            <v>不及格</v>
          </cell>
          <cell r="S24">
            <v>2.3</v>
          </cell>
          <cell r="T24">
            <v>60</v>
          </cell>
          <cell r="U24" t="str">
            <v>及格</v>
          </cell>
          <cell r="V24">
            <v>5</v>
          </cell>
          <cell r="W24">
            <v>0</v>
          </cell>
          <cell r="X24" t="str">
            <v>不及格</v>
          </cell>
          <cell r="Y24">
            <v>0</v>
          </cell>
          <cell r="Z24">
            <v>35</v>
          </cell>
          <cell r="AA24">
            <v>10</v>
          </cell>
          <cell r="AB24" t="str">
            <v>不及格</v>
          </cell>
          <cell r="AC24">
            <v>0</v>
          </cell>
        </row>
        <row r="24">
          <cell r="AG24">
            <v>39.7</v>
          </cell>
          <cell r="AH24">
            <v>0</v>
          </cell>
          <cell r="AI24">
            <v>39.7</v>
          </cell>
          <cell r="AJ24" t="str">
            <v>不及格</v>
          </cell>
        </row>
        <row r="25">
          <cell r="F25" t="str">
            <v>刘雨霏</v>
          </cell>
          <cell r="G25" t="str">
            <v>女</v>
          </cell>
          <cell r="H25">
            <v>40815</v>
          </cell>
          <cell r="I25">
            <v>144</v>
          </cell>
          <cell r="J25">
            <v>31</v>
          </cell>
          <cell r="K25">
            <v>100</v>
          </cell>
          <cell r="L25" t="str">
            <v>正常</v>
          </cell>
          <cell r="M25">
            <v>2140</v>
          </cell>
          <cell r="N25">
            <v>100</v>
          </cell>
          <cell r="O25" t="str">
            <v>优秀</v>
          </cell>
          <cell r="P25">
            <v>10.6</v>
          </cell>
          <cell r="Q25">
            <v>68</v>
          </cell>
          <cell r="R25" t="str">
            <v>及格</v>
          </cell>
          <cell r="S25">
            <v>19.6</v>
          </cell>
          <cell r="T25">
            <v>100</v>
          </cell>
          <cell r="U25" t="str">
            <v>优秀</v>
          </cell>
          <cell r="V25">
            <v>20</v>
          </cell>
          <cell r="W25">
            <v>62</v>
          </cell>
          <cell r="X25" t="str">
            <v>及格</v>
          </cell>
          <cell r="Y25">
            <v>0</v>
          </cell>
          <cell r="Z25">
            <v>105</v>
          </cell>
          <cell r="AA25">
            <v>76</v>
          </cell>
          <cell r="AB25" t="str">
            <v>及格</v>
          </cell>
          <cell r="AC25">
            <v>0</v>
          </cell>
        </row>
        <row r="25">
          <cell r="AG25">
            <v>85</v>
          </cell>
          <cell r="AH25">
            <v>0</v>
          </cell>
          <cell r="AI25">
            <v>85</v>
          </cell>
          <cell r="AJ25" t="str">
            <v>良好</v>
          </cell>
        </row>
        <row r="26">
          <cell r="F26" t="str">
            <v>李语轩</v>
          </cell>
          <cell r="G26" t="str">
            <v>女</v>
          </cell>
          <cell r="H26">
            <v>40827</v>
          </cell>
          <cell r="I26">
            <v>131</v>
          </cell>
          <cell r="J26">
            <v>27</v>
          </cell>
          <cell r="K26">
            <v>100</v>
          </cell>
          <cell r="L26" t="str">
            <v>正常</v>
          </cell>
          <cell r="M26">
            <v>1760</v>
          </cell>
          <cell r="N26">
            <v>85</v>
          </cell>
          <cell r="O26" t="str">
            <v>良好</v>
          </cell>
          <cell r="P26">
            <v>10.4</v>
          </cell>
          <cell r="Q26">
            <v>70</v>
          </cell>
          <cell r="R26" t="str">
            <v>及格</v>
          </cell>
          <cell r="S26">
            <v>12.3</v>
          </cell>
          <cell r="T26">
            <v>78</v>
          </cell>
          <cell r="U26" t="str">
            <v>及格</v>
          </cell>
          <cell r="V26">
            <v>26</v>
          </cell>
          <cell r="W26">
            <v>68</v>
          </cell>
          <cell r="X26" t="str">
            <v>及格</v>
          </cell>
          <cell r="Y26">
            <v>0</v>
          </cell>
          <cell r="Z26">
            <v>132</v>
          </cell>
          <cell r="AA26">
            <v>85</v>
          </cell>
          <cell r="AB26" t="str">
            <v>良好</v>
          </cell>
          <cell r="AC26">
            <v>0</v>
          </cell>
        </row>
        <row r="26">
          <cell r="AG26">
            <v>81.1</v>
          </cell>
          <cell r="AH26">
            <v>0</v>
          </cell>
          <cell r="AI26">
            <v>81.1</v>
          </cell>
          <cell r="AJ26" t="str">
            <v>良好</v>
          </cell>
        </row>
        <row r="27">
          <cell r="F27" t="str">
            <v>颜慧艳</v>
          </cell>
          <cell r="G27" t="str">
            <v>女</v>
          </cell>
          <cell r="H27">
            <v>40874</v>
          </cell>
          <cell r="I27">
            <v>142</v>
          </cell>
          <cell r="J27">
            <v>34</v>
          </cell>
          <cell r="K27">
            <v>100</v>
          </cell>
          <cell r="L27" t="str">
            <v>正常</v>
          </cell>
          <cell r="M27">
            <v>1990</v>
          </cell>
          <cell r="N27">
            <v>95</v>
          </cell>
          <cell r="O27" t="str">
            <v>优秀</v>
          </cell>
          <cell r="P27">
            <v>9.8</v>
          </cell>
          <cell r="Q27">
            <v>76</v>
          </cell>
          <cell r="R27" t="str">
            <v>及格</v>
          </cell>
          <cell r="S27">
            <v>25</v>
          </cell>
          <cell r="T27">
            <v>100</v>
          </cell>
          <cell r="U27" t="str">
            <v>优秀</v>
          </cell>
          <cell r="V27">
            <v>15</v>
          </cell>
          <cell r="W27">
            <v>50</v>
          </cell>
          <cell r="X27" t="str">
            <v>不及格</v>
          </cell>
          <cell r="Y27">
            <v>0</v>
          </cell>
          <cell r="Z27">
            <v>72</v>
          </cell>
          <cell r="AA27">
            <v>66</v>
          </cell>
          <cell r="AB27" t="str">
            <v>及格</v>
          </cell>
          <cell r="AC27">
            <v>0</v>
          </cell>
        </row>
        <row r="27">
          <cell r="AG27">
            <v>82.7</v>
          </cell>
          <cell r="AH27">
            <v>0</v>
          </cell>
          <cell r="AI27">
            <v>82.7</v>
          </cell>
          <cell r="AJ27" t="str">
            <v>良好</v>
          </cell>
        </row>
        <row r="28">
          <cell r="F28" t="str">
            <v>王娴</v>
          </cell>
          <cell r="G28" t="str">
            <v>女</v>
          </cell>
          <cell r="H28">
            <v>41078</v>
          </cell>
          <cell r="I28">
            <v>140</v>
          </cell>
          <cell r="J28">
            <v>32</v>
          </cell>
          <cell r="K28">
            <v>100</v>
          </cell>
          <cell r="L28" t="str">
            <v>正常</v>
          </cell>
          <cell r="M28">
            <v>1945</v>
          </cell>
          <cell r="N28">
            <v>95</v>
          </cell>
          <cell r="O28" t="str">
            <v>优秀</v>
          </cell>
          <cell r="P28">
            <v>9.3</v>
          </cell>
          <cell r="Q28">
            <v>80</v>
          </cell>
          <cell r="R28" t="str">
            <v>良好</v>
          </cell>
          <cell r="S28">
            <v>16</v>
          </cell>
          <cell r="T28">
            <v>85</v>
          </cell>
          <cell r="U28" t="str">
            <v>良好</v>
          </cell>
          <cell r="V28">
            <v>35</v>
          </cell>
          <cell r="W28">
            <v>78</v>
          </cell>
          <cell r="X28" t="str">
            <v>及格</v>
          </cell>
          <cell r="Y28">
            <v>0</v>
          </cell>
          <cell r="Z28">
            <v>118</v>
          </cell>
          <cell r="AA28">
            <v>78</v>
          </cell>
          <cell r="AB28" t="str">
            <v>及格</v>
          </cell>
          <cell r="AC28">
            <v>0</v>
          </cell>
        </row>
        <row r="28">
          <cell r="AG28">
            <v>85.6</v>
          </cell>
          <cell r="AH28">
            <v>0</v>
          </cell>
          <cell r="AI28">
            <v>85.6</v>
          </cell>
          <cell r="AJ28" t="str">
            <v>良好</v>
          </cell>
        </row>
        <row r="29">
          <cell r="F29" t="str">
            <v>贾新凯</v>
          </cell>
          <cell r="G29" t="str">
            <v>男</v>
          </cell>
          <cell r="H29">
            <v>41135</v>
          </cell>
          <cell r="I29">
            <v>131</v>
          </cell>
          <cell r="J29">
            <v>26</v>
          </cell>
          <cell r="K29">
            <v>100</v>
          </cell>
          <cell r="L29" t="str">
            <v>正常</v>
          </cell>
          <cell r="M29">
            <v>2535</v>
          </cell>
          <cell r="N29">
            <v>95</v>
          </cell>
          <cell r="O29" t="str">
            <v>优秀</v>
          </cell>
          <cell r="P29">
            <v>10</v>
          </cell>
          <cell r="Q29">
            <v>70</v>
          </cell>
          <cell r="R29" t="str">
            <v>及格</v>
          </cell>
          <cell r="S29">
            <v>5.2</v>
          </cell>
          <cell r="T29">
            <v>72</v>
          </cell>
          <cell r="U29" t="str">
            <v>及格</v>
          </cell>
          <cell r="V29">
            <v>23</v>
          </cell>
          <cell r="W29">
            <v>66</v>
          </cell>
          <cell r="X29" t="str">
            <v>及格</v>
          </cell>
          <cell r="Y29">
            <v>0</v>
          </cell>
          <cell r="Z29">
            <v>68</v>
          </cell>
          <cell r="AA29">
            <v>66</v>
          </cell>
          <cell r="AB29" t="str">
            <v>及格</v>
          </cell>
          <cell r="AC29">
            <v>0</v>
          </cell>
        </row>
        <row r="29">
          <cell r="AG29">
            <v>77.4</v>
          </cell>
          <cell r="AH29">
            <v>0</v>
          </cell>
          <cell r="AI29">
            <v>77.4</v>
          </cell>
          <cell r="AJ29" t="str">
            <v>及格</v>
          </cell>
        </row>
        <row r="30">
          <cell r="F30" t="str">
            <v>蒋一容</v>
          </cell>
          <cell r="G30" t="str">
            <v>女</v>
          </cell>
          <cell r="H30">
            <v>40958</v>
          </cell>
          <cell r="I30">
            <v>135</v>
          </cell>
          <cell r="J30">
            <v>28</v>
          </cell>
          <cell r="K30">
            <v>100</v>
          </cell>
          <cell r="L30" t="str">
            <v>正常</v>
          </cell>
          <cell r="M30">
            <v>1790</v>
          </cell>
          <cell r="N30">
            <v>85</v>
          </cell>
          <cell r="O30" t="str">
            <v>良好</v>
          </cell>
          <cell r="P30">
            <v>9.2</v>
          </cell>
          <cell r="Q30">
            <v>85</v>
          </cell>
          <cell r="R30" t="str">
            <v>良好</v>
          </cell>
          <cell r="S30">
            <v>16.2</v>
          </cell>
          <cell r="T30">
            <v>85</v>
          </cell>
          <cell r="U30" t="str">
            <v>良好</v>
          </cell>
          <cell r="V30">
            <v>43</v>
          </cell>
          <cell r="W30">
            <v>90</v>
          </cell>
          <cell r="X30" t="str">
            <v>优秀</v>
          </cell>
          <cell r="Y30">
            <v>0</v>
          </cell>
          <cell r="Z30">
            <v>118</v>
          </cell>
          <cell r="AA30">
            <v>78</v>
          </cell>
          <cell r="AB30" t="str">
            <v>及格</v>
          </cell>
          <cell r="AC30">
            <v>0</v>
          </cell>
        </row>
        <row r="30">
          <cell r="AG30">
            <v>86.3</v>
          </cell>
          <cell r="AH30">
            <v>0</v>
          </cell>
          <cell r="AI30">
            <v>86.3</v>
          </cell>
          <cell r="AJ30" t="str">
            <v>良好</v>
          </cell>
        </row>
        <row r="31">
          <cell r="F31" t="str">
            <v>陈翔</v>
          </cell>
          <cell r="G31" t="str">
            <v>男</v>
          </cell>
          <cell r="H31">
            <v>40911</v>
          </cell>
          <cell r="I31">
            <v>143</v>
          </cell>
          <cell r="J31">
            <v>41</v>
          </cell>
          <cell r="K31">
            <v>100</v>
          </cell>
          <cell r="L31" t="str">
            <v>正常</v>
          </cell>
          <cell r="M31">
            <v>2935</v>
          </cell>
          <cell r="N31">
            <v>100</v>
          </cell>
          <cell r="O31" t="str">
            <v>优秀</v>
          </cell>
          <cell r="P31">
            <v>9.9</v>
          </cell>
          <cell r="Q31">
            <v>72</v>
          </cell>
          <cell r="R31" t="str">
            <v>及格</v>
          </cell>
          <cell r="S31">
            <v>13.2</v>
          </cell>
          <cell r="T31">
            <v>85</v>
          </cell>
          <cell r="U31" t="str">
            <v>良好</v>
          </cell>
          <cell r="V31">
            <v>36</v>
          </cell>
          <cell r="W31">
            <v>78</v>
          </cell>
          <cell r="X31" t="str">
            <v>及格</v>
          </cell>
          <cell r="Y31">
            <v>0</v>
          </cell>
          <cell r="Z31">
            <v>121</v>
          </cell>
          <cell r="AA31">
            <v>85</v>
          </cell>
          <cell r="AB31" t="str">
            <v>良好</v>
          </cell>
          <cell r="AC31">
            <v>0</v>
          </cell>
        </row>
        <row r="31">
          <cell r="AG31">
            <v>86.2</v>
          </cell>
          <cell r="AH31">
            <v>0</v>
          </cell>
          <cell r="AI31">
            <v>86.2</v>
          </cell>
          <cell r="AJ31" t="str">
            <v>良好</v>
          </cell>
        </row>
        <row r="32">
          <cell r="F32" t="str">
            <v>谈文龙</v>
          </cell>
          <cell r="G32" t="str">
            <v>男</v>
          </cell>
          <cell r="H32">
            <v>40806</v>
          </cell>
          <cell r="I32">
            <v>141</v>
          </cell>
          <cell r="J32">
            <v>32</v>
          </cell>
          <cell r="K32">
            <v>100</v>
          </cell>
          <cell r="L32" t="str">
            <v>正常</v>
          </cell>
          <cell r="M32">
            <v>2290</v>
          </cell>
          <cell r="N32">
            <v>85</v>
          </cell>
          <cell r="O32" t="str">
            <v>良好</v>
          </cell>
          <cell r="P32">
            <v>9.2</v>
          </cell>
          <cell r="Q32">
            <v>78</v>
          </cell>
          <cell r="R32" t="str">
            <v>及格</v>
          </cell>
          <cell r="S32">
            <v>13.6</v>
          </cell>
          <cell r="T32">
            <v>90</v>
          </cell>
          <cell r="U32" t="str">
            <v>优秀</v>
          </cell>
          <cell r="V32">
            <v>24</v>
          </cell>
          <cell r="W32">
            <v>66</v>
          </cell>
          <cell r="X32" t="str">
            <v>及格</v>
          </cell>
          <cell r="Y32">
            <v>0</v>
          </cell>
          <cell r="Z32">
            <v>94</v>
          </cell>
          <cell r="AA32">
            <v>74</v>
          </cell>
          <cell r="AB32" t="str">
            <v>及格</v>
          </cell>
          <cell r="AC32">
            <v>0</v>
          </cell>
        </row>
        <row r="32">
          <cell r="AG32">
            <v>82.8</v>
          </cell>
          <cell r="AH32">
            <v>0</v>
          </cell>
          <cell r="AI32">
            <v>82.8</v>
          </cell>
          <cell r="AJ32" t="str">
            <v>良好</v>
          </cell>
        </row>
        <row r="33">
          <cell r="F33" t="str">
            <v>董欣宜</v>
          </cell>
          <cell r="G33" t="str">
            <v>女</v>
          </cell>
          <cell r="H33">
            <v>40816</v>
          </cell>
          <cell r="I33">
            <v>130</v>
          </cell>
          <cell r="J33">
            <v>28</v>
          </cell>
          <cell r="K33">
            <v>100</v>
          </cell>
          <cell r="L33" t="str">
            <v>正常</v>
          </cell>
          <cell r="M33">
            <v>1250</v>
          </cell>
          <cell r="N33">
            <v>70</v>
          </cell>
          <cell r="O33" t="str">
            <v>及格</v>
          </cell>
          <cell r="P33">
            <v>10</v>
          </cell>
          <cell r="Q33">
            <v>74</v>
          </cell>
          <cell r="R33" t="str">
            <v>及格</v>
          </cell>
          <cell r="S33">
            <v>18</v>
          </cell>
          <cell r="T33">
            <v>90</v>
          </cell>
          <cell r="U33" t="str">
            <v>优秀</v>
          </cell>
          <cell r="V33">
            <v>36</v>
          </cell>
          <cell r="W33">
            <v>78</v>
          </cell>
          <cell r="X33" t="str">
            <v>及格</v>
          </cell>
          <cell r="Y33">
            <v>0</v>
          </cell>
          <cell r="Z33">
            <v>125</v>
          </cell>
          <cell r="AA33">
            <v>80</v>
          </cell>
          <cell r="AB33" t="str">
            <v>良好</v>
          </cell>
          <cell r="AC33">
            <v>0</v>
          </cell>
        </row>
        <row r="33">
          <cell r="AG33">
            <v>82.1</v>
          </cell>
          <cell r="AH33">
            <v>0</v>
          </cell>
          <cell r="AI33">
            <v>82.1</v>
          </cell>
          <cell r="AJ33" t="str">
            <v>良好</v>
          </cell>
        </row>
        <row r="34">
          <cell r="F34" t="str">
            <v>李昕逸</v>
          </cell>
          <cell r="G34" t="str">
            <v>女</v>
          </cell>
          <cell r="H34">
            <v>40819</v>
          </cell>
          <cell r="I34">
            <v>141</v>
          </cell>
          <cell r="J34">
            <v>30</v>
          </cell>
          <cell r="K34">
            <v>100</v>
          </cell>
          <cell r="L34" t="str">
            <v>正常</v>
          </cell>
          <cell r="M34">
            <v>2100</v>
          </cell>
          <cell r="N34">
            <v>100</v>
          </cell>
          <cell r="O34" t="str">
            <v>优秀</v>
          </cell>
          <cell r="P34">
            <v>8.6</v>
          </cell>
          <cell r="Q34">
            <v>100</v>
          </cell>
          <cell r="R34" t="str">
            <v>优秀</v>
          </cell>
          <cell r="S34">
            <v>22</v>
          </cell>
          <cell r="T34">
            <v>100</v>
          </cell>
          <cell r="U34" t="str">
            <v>优秀</v>
          </cell>
          <cell r="V34">
            <v>36</v>
          </cell>
          <cell r="W34">
            <v>78</v>
          </cell>
          <cell r="X34" t="str">
            <v>及格</v>
          </cell>
          <cell r="Y34">
            <v>0</v>
          </cell>
          <cell r="Z34">
            <v>102</v>
          </cell>
          <cell r="AA34">
            <v>74</v>
          </cell>
          <cell r="AB34" t="str">
            <v>及格</v>
          </cell>
          <cell r="AC34">
            <v>0</v>
          </cell>
        </row>
        <row r="34">
          <cell r="AG34">
            <v>92.6</v>
          </cell>
          <cell r="AH34">
            <v>0</v>
          </cell>
          <cell r="AI34">
            <v>92.6</v>
          </cell>
          <cell r="AJ34" t="str">
            <v>优秀</v>
          </cell>
        </row>
        <row r="35">
          <cell r="F35" t="str">
            <v>肖紫依</v>
          </cell>
          <cell r="G35" t="str">
            <v>女</v>
          </cell>
          <cell r="H35">
            <v>40879</v>
          </cell>
          <cell r="I35">
            <v>134</v>
          </cell>
          <cell r="J35">
            <v>29</v>
          </cell>
          <cell r="K35">
            <v>100</v>
          </cell>
          <cell r="L35" t="str">
            <v>正常</v>
          </cell>
          <cell r="M35">
            <v>1625</v>
          </cell>
          <cell r="N35">
            <v>80</v>
          </cell>
          <cell r="O35" t="str">
            <v>良好</v>
          </cell>
          <cell r="P35">
            <v>10.2</v>
          </cell>
          <cell r="Q35">
            <v>72</v>
          </cell>
          <cell r="R35" t="str">
            <v>及格</v>
          </cell>
          <cell r="S35">
            <v>14</v>
          </cell>
          <cell r="T35">
            <v>80</v>
          </cell>
          <cell r="U35" t="str">
            <v>良好</v>
          </cell>
          <cell r="V35">
            <v>8</v>
          </cell>
          <cell r="W35">
            <v>10</v>
          </cell>
          <cell r="X35" t="str">
            <v>不及格</v>
          </cell>
          <cell r="Y35">
            <v>0</v>
          </cell>
          <cell r="Z35">
            <v>106</v>
          </cell>
          <cell r="AA35">
            <v>76</v>
          </cell>
          <cell r="AB35" t="str">
            <v>及格</v>
          </cell>
          <cell r="AC35">
            <v>0</v>
          </cell>
        </row>
        <row r="35">
          <cell r="AG35">
            <v>73.6</v>
          </cell>
          <cell r="AH35">
            <v>0</v>
          </cell>
          <cell r="AI35">
            <v>73.6</v>
          </cell>
          <cell r="AJ35" t="str">
            <v>及格</v>
          </cell>
        </row>
        <row r="36">
          <cell r="F36" t="str">
            <v>吕欣怡</v>
          </cell>
          <cell r="G36" t="str">
            <v>女</v>
          </cell>
          <cell r="H36">
            <v>41060</v>
          </cell>
          <cell r="I36">
            <v>135</v>
          </cell>
          <cell r="J36">
            <v>35</v>
          </cell>
          <cell r="K36">
            <v>100</v>
          </cell>
          <cell r="L36" t="str">
            <v>正常</v>
          </cell>
          <cell r="M36">
            <v>1675</v>
          </cell>
          <cell r="N36">
            <v>80</v>
          </cell>
          <cell r="O36" t="str">
            <v>良好</v>
          </cell>
          <cell r="P36">
            <v>9.2</v>
          </cell>
          <cell r="Q36">
            <v>85</v>
          </cell>
          <cell r="R36" t="str">
            <v>良好</v>
          </cell>
          <cell r="S36">
            <v>15</v>
          </cell>
          <cell r="T36">
            <v>85</v>
          </cell>
          <cell r="U36" t="str">
            <v>良好</v>
          </cell>
          <cell r="V36">
            <v>35</v>
          </cell>
          <cell r="W36">
            <v>78</v>
          </cell>
          <cell r="X36" t="str">
            <v>及格</v>
          </cell>
          <cell r="Y36">
            <v>0</v>
          </cell>
          <cell r="Z36">
            <v>91</v>
          </cell>
          <cell r="AA36">
            <v>72</v>
          </cell>
          <cell r="AB36" t="str">
            <v>及格</v>
          </cell>
          <cell r="AC36">
            <v>0</v>
          </cell>
        </row>
        <row r="36">
          <cell r="AG36">
            <v>83.2</v>
          </cell>
          <cell r="AH36">
            <v>0</v>
          </cell>
          <cell r="AI36">
            <v>83.2</v>
          </cell>
          <cell r="AJ36" t="str">
            <v>良好</v>
          </cell>
        </row>
        <row r="37">
          <cell r="F37" t="str">
            <v>夏天翔</v>
          </cell>
          <cell r="G37" t="str">
            <v>男</v>
          </cell>
          <cell r="H37">
            <v>40942</v>
          </cell>
          <cell r="I37">
            <v>126</v>
          </cell>
          <cell r="J37">
            <v>28</v>
          </cell>
          <cell r="K37">
            <v>100</v>
          </cell>
          <cell r="L37" t="str">
            <v>正常</v>
          </cell>
          <cell r="M37">
            <v>1500</v>
          </cell>
          <cell r="N37">
            <v>70</v>
          </cell>
          <cell r="O37" t="str">
            <v>及格</v>
          </cell>
          <cell r="P37">
            <v>9.7</v>
          </cell>
          <cell r="Q37">
            <v>74</v>
          </cell>
          <cell r="R37" t="str">
            <v>及格</v>
          </cell>
          <cell r="S37">
            <v>15.3</v>
          </cell>
          <cell r="T37">
            <v>95</v>
          </cell>
          <cell r="U37" t="str">
            <v>优秀</v>
          </cell>
          <cell r="V37">
            <v>33</v>
          </cell>
          <cell r="W37">
            <v>76</v>
          </cell>
          <cell r="X37" t="str">
            <v>及格</v>
          </cell>
          <cell r="Y37">
            <v>0</v>
          </cell>
          <cell r="Z37">
            <v>100</v>
          </cell>
          <cell r="AA37">
            <v>74</v>
          </cell>
          <cell r="AB37" t="str">
            <v>及格</v>
          </cell>
          <cell r="AC37">
            <v>0</v>
          </cell>
        </row>
        <row r="37">
          <cell r="AG37">
            <v>81.7</v>
          </cell>
          <cell r="AH37">
            <v>0</v>
          </cell>
          <cell r="AI37">
            <v>81.7</v>
          </cell>
          <cell r="AJ37" t="str">
            <v>良好</v>
          </cell>
        </row>
        <row r="38">
          <cell r="F38" t="str">
            <v>郑泽</v>
          </cell>
          <cell r="G38" t="str">
            <v>男</v>
          </cell>
          <cell r="H38">
            <v>40972</v>
          </cell>
          <cell r="I38">
            <v>144</v>
          </cell>
          <cell r="J38">
            <v>45</v>
          </cell>
          <cell r="K38">
            <v>80</v>
          </cell>
          <cell r="L38" t="str">
            <v>超重</v>
          </cell>
          <cell r="M38">
            <v>2350</v>
          </cell>
          <cell r="N38">
            <v>85</v>
          </cell>
          <cell r="O38" t="str">
            <v>良好</v>
          </cell>
          <cell r="P38">
            <v>10.3</v>
          </cell>
          <cell r="Q38">
            <v>68</v>
          </cell>
          <cell r="R38" t="str">
            <v>及格</v>
          </cell>
          <cell r="S38">
            <v>7.5</v>
          </cell>
          <cell r="T38">
            <v>76</v>
          </cell>
          <cell r="U38" t="str">
            <v>及格</v>
          </cell>
          <cell r="V38">
            <v>36</v>
          </cell>
          <cell r="W38">
            <v>78</v>
          </cell>
          <cell r="X38" t="str">
            <v>及格</v>
          </cell>
          <cell r="Y38">
            <v>0</v>
          </cell>
          <cell r="Z38">
            <v>110</v>
          </cell>
          <cell r="AA38">
            <v>78</v>
          </cell>
          <cell r="AB38" t="str">
            <v>及格</v>
          </cell>
          <cell r="AC38">
            <v>0</v>
          </cell>
        </row>
        <row r="38">
          <cell r="AG38">
            <v>77</v>
          </cell>
          <cell r="AH38">
            <v>0</v>
          </cell>
          <cell r="AI38">
            <v>77</v>
          </cell>
          <cell r="AJ38" t="str">
            <v>及格</v>
          </cell>
        </row>
        <row r="39">
          <cell r="F39" t="str">
            <v>孙怡然</v>
          </cell>
          <cell r="G39" t="str">
            <v>女</v>
          </cell>
          <cell r="H39">
            <v>40815</v>
          </cell>
          <cell r="I39">
            <v>141</v>
          </cell>
          <cell r="J39">
            <v>38</v>
          </cell>
          <cell r="K39">
            <v>100</v>
          </cell>
          <cell r="L39" t="str">
            <v>正常</v>
          </cell>
          <cell r="M39">
            <v>2460</v>
          </cell>
          <cell r="N39">
            <v>100</v>
          </cell>
          <cell r="O39" t="str">
            <v>优秀</v>
          </cell>
          <cell r="P39">
            <v>11.5</v>
          </cell>
          <cell r="Q39">
            <v>60</v>
          </cell>
          <cell r="R39" t="str">
            <v>及格</v>
          </cell>
          <cell r="S39">
            <v>18</v>
          </cell>
          <cell r="T39">
            <v>90</v>
          </cell>
          <cell r="U39" t="str">
            <v>优秀</v>
          </cell>
          <cell r="V39">
            <v>22</v>
          </cell>
          <cell r="W39">
            <v>64</v>
          </cell>
          <cell r="X39" t="str">
            <v>及格</v>
          </cell>
          <cell r="Y39">
            <v>0</v>
          </cell>
          <cell r="Z39">
            <v>98</v>
          </cell>
          <cell r="AA39">
            <v>74</v>
          </cell>
          <cell r="AB39" t="str">
            <v>及格</v>
          </cell>
          <cell r="AC39">
            <v>0</v>
          </cell>
        </row>
        <row r="39">
          <cell r="AG39">
            <v>81.2</v>
          </cell>
          <cell r="AH39">
            <v>0</v>
          </cell>
          <cell r="AI39">
            <v>81.2</v>
          </cell>
          <cell r="AJ39" t="str">
            <v>良好</v>
          </cell>
        </row>
        <row r="40">
          <cell r="F40" t="str">
            <v>吴睿琦</v>
          </cell>
          <cell r="G40" t="str">
            <v>男</v>
          </cell>
          <cell r="H40">
            <v>40887</v>
          </cell>
          <cell r="I40">
            <v>137</v>
          </cell>
          <cell r="J40">
            <v>36</v>
          </cell>
          <cell r="K40">
            <v>100</v>
          </cell>
          <cell r="L40" t="str">
            <v>正常</v>
          </cell>
          <cell r="M40">
            <v>2700</v>
          </cell>
          <cell r="N40">
            <v>100</v>
          </cell>
          <cell r="O40" t="str">
            <v>优秀</v>
          </cell>
          <cell r="P40">
            <v>10.3</v>
          </cell>
          <cell r="Q40">
            <v>68</v>
          </cell>
          <cell r="R40" t="str">
            <v>及格</v>
          </cell>
          <cell r="S40">
            <v>10.2</v>
          </cell>
          <cell r="T40">
            <v>80</v>
          </cell>
          <cell r="U40" t="str">
            <v>良好</v>
          </cell>
          <cell r="V40">
            <v>20</v>
          </cell>
          <cell r="W40">
            <v>62</v>
          </cell>
          <cell r="X40" t="str">
            <v>及格</v>
          </cell>
          <cell r="Y40">
            <v>0</v>
          </cell>
          <cell r="Z40">
            <v>99</v>
          </cell>
          <cell r="AA40">
            <v>74</v>
          </cell>
          <cell r="AB40" t="str">
            <v>及格</v>
          </cell>
          <cell r="AC40">
            <v>0</v>
          </cell>
        </row>
        <row r="40">
          <cell r="AG40">
            <v>80.6</v>
          </cell>
          <cell r="AH40">
            <v>0</v>
          </cell>
          <cell r="AI40">
            <v>80.6</v>
          </cell>
          <cell r="AJ40" t="str">
            <v>良好</v>
          </cell>
        </row>
        <row r="41">
          <cell r="F41" t="str">
            <v>谢昱娴</v>
          </cell>
          <cell r="G41" t="str">
            <v>女</v>
          </cell>
          <cell r="H41">
            <v>40948</v>
          </cell>
          <cell r="I41">
            <v>143</v>
          </cell>
          <cell r="J41">
            <v>30</v>
          </cell>
          <cell r="K41">
            <v>100</v>
          </cell>
          <cell r="L41" t="str">
            <v>正常</v>
          </cell>
          <cell r="M41">
            <v>2110</v>
          </cell>
          <cell r="N41">
            <v>100</v>
          </cell>
          <cell r="O41" t="str">
            <v>优秀</v>
          </cell>
          <cell r="P41">
            <v>10.4</v>
          </cell>
          <cell r="Q41">
            <v>70</v>
          </cell>
          <cell r="R41" t="str">
            <v>及格</v>
          </cell>
          <cell r="S41">
            <v>15</v>
          </cell>
          <cell r="T41">
            <v>85</v>
          </cell>
          <cell r="U41" t="str">
            <v>良好</v>
          </cell>
          <cell r="V41">
            <v>33</v>
          </cell>
          <cell r="W41">
            <v>76</v>
          </cell>
          <cell r="X41" t="str">
            <v>及格</v>
          </cell>
          <cell r="Y41">
            <v>0</v>
          </cell>
          <cell r="Z41">
            <v>107</v>
          </cell>
          <cell r="AA41">
            <v>76</v>
          </cell>
          <cell r="AB41" t="str">
            <v>及格</v>
          </cell>
          <cell r="AC41">
            <v>0</v>
          </cell>
        </row>
        <row r="41">
          <cell r="AG41">
            <v>83.8</v>
          </cell>
          <cell r="AH41">
            <v>0</v>
          </cell>
          <cell r="AI41">
            <v>83.8</v>
          </cell>
          <cell r="AJ41" t="str">
            <v>良好</v>
          </cell>
        </row>
        <row r="42">
          <cell r="F42" t="str">
            <v>游俊乂</v>
          </cell>
          <cell r="G42" t="str">
            <v>男</v>
          </cell>
          <cell r="H42">
            <v>40798</v>
          </cell>
          <cell r="I42">
            <v>145</v>
          </cell>
          <cell r="J42">
            <v>59</v>
          </cell>
          <cell r="K42">
            <v>60</v>
          </cell>
          <cell r="L42" t="str">
            <v>肥胖</v>
          </cell>
          <cell r="M42">
            <v>2325</v>
          </cell>
          <cell r="N42">
            <v>85</v>
          </cell>
          <cell r="O42" t="str">
            <v>良好</v>
          </cell>
          <cell r="P42">
            <v>10.2</v>
          </cell>
          <cell r="Q42">
            <v>68</v>
          </cell>
          <cell r="R42" t="str">
            <v>及格</v>
          </cell>
          <cell r="S42">
            <v>17</v>
          </cell>
          <cell r="T42">
            <v>100</v>
          </cell>
          <cell r="U42" t="str">
            <v>优秀</v>
          </cell>
          <cell r="V42">
            <v>28</v>
          </cell>
          <cell r="W42">
            <v>70</v>
          </cell>
          <cell r="X42" t="str">
            <v>及格</v>
          </cell>
          <cell r="Y42">
            <v>0</v>
          </cell>
          <cell r="Z42">
            <v>90</v>
          </cell>
          <cell r="AA42">
            <v>72</v>
          </cell>
          <cell r="AB42" t="str">
            <v>及格</v>
          </cell>
          <cell r="AC42">
            <v>0</v>
          </cell>
        </row>
        <row r="42">
          <cell r="AG42">
            <v>76.8</v>
          </cell>
          <cell r="AH42">
            <v>0</v>
          </cell>
          <cell r="AI42">
            <v>76.8</v>
          </cell>
          <cell r="AJ42" t="str">
            <v>及格</v>
          </cell>
        </row>
        <row r="43">
          <cell r="F43" t="str">
            <v>王士豪</v>
          </cell>
          <cell r="G43" t="str">
            <v>男</v>
          </cell>
          <cell r="H43">
            <v>41098</v>
          </cell>
          <cell r="I43">
            <v>144</v>
          </cell>
          <cell r="J43">
            <v>49</v>
          </cell>
          <cell r="K43">
            <v>60</v>
          </cell>
          <cell r="L43" t="str">
            <v>肥胖</v>
          </cell>
          <cell r="M43">
            <v>2195</v>
          </cell>
          <cell r="N43">
            <v>85</v>
          </cell>
          <cell r="O43" t="str">
            <v>良好</v>
          </cell>
          <cell r="P43">
            <v>10.3</v>
          </cell>
          <cell r="Q43">
            <v>68</v>
          </cell>
          <cell r="R43" t="str">
            <v>及格</v>
          </cell>
          <cell r="S43">
            <v>18</v>
          </cell>
          <cell r="T43">
            <v>100</v>
          </cell>
          <cell r="U43" t="str">
            <v>优秀</v>
          </cell>
          <cell r="V43">
            <v>24</v>
          </cell>
          <cell r="W43">
            <v>66</v>
          </cell>
          <cell r="X43" t="str">
            <v>及格</v>
          </cell>
          <cell r="Y43">
            <v>0</v>
          </cell>
          <cell r="Z43">
            <v>95</v>
          </cell>
          <cell r="AA43">
            <v>74</v>
          </cell>
          <cell r="AB43" t="str">
            <v>及格</v>
          </cell>
          <cell r="AC43">
            <v>0</v>
          </cell>
        </row>
        <row r="43">
          <cell r="AG43">
            <v>76.8</v>
          </cell>
          <cell r="AH43">
            <v>0</v>
          </cell>
          <cell r="AI43">
            <v>76.8</v>
          </cell>
          <cell r="AJ43" t="str">
            <v>及格</v>
          </cell>
        </row>
        <row r="44">
          <cell r="F44" t="str">
            <v>陈启航</v>
          </cell>
          <cell r="G44" t="str">
            <v>男</v>
          </cell>
          <cell r="H44">
            <v>40875</v>
          </cell>
          <cell r="I44">
            <v>136</v>
          </cell>
          <cell r="J44">
            <v>26</v>
          </cell>
          <cell r="K44">
            <v>80</v>
          </cell>
          <cell r="L44" t="str">
            <v>低体重</v>
          </cell>
          <cell r="M44">
            <v>1700</v>
          </cell>
          <cell r="N44">
            <v>74</v>
          </cell>
          <cell r="O44" t="str">
            <v>及格</v>
          </cell>
          <cell r="P44">
            <v>9.1</v>
          </cell>
          <cell r="Q44">
            <v>80</v>
          </cell>
          <cell r="R44" t="str">
            <v>良好</v>
          </cell>
          <cell r="S44">
            <v>4</v>
          </cell>
          <cell r="T44">
            <v>70</v>
          </cell>
          <cell r="U44" t="str">
            <v>及格</v>
          </cell>
          <cell r="V44">
            <v>30</v>
          </cell>
          <cell r="W44">
            <v>72</v>
          </cell>
          <cell r="X44" t="str">
            <v>及格</v>
          </cell>
          <cell r="Y44">
            <v>0</v>
          </cell>
          <cell r="Z44">
            <v>113</v>
          </cell>
          <cell r="AA44">
            <v>78</v>
          </cell>
          <cell r="AB44" t="str">
            <v>及格</v>
          </cell>
          <cell r="AC44">
            <v>0</v>
          </cell>
        </row>
        <row r="44">
          <cell r="AG44">
            <v>75.9</v>
          </cell>
          <cell r="AH44">
            <v>0</v>
          </cell>
          <cell r="AI44">
            <v>75.9</v>
          </cell>
          <cell r="AJ44" t="str">
            <v>及格</v>
          </cell>
        </row>
        <row r="45">
          <cell r="F45" t="str">
            <v>杨秋莹</v>
          </cell>
          <cell r="G45" t="str">
            <v>女</v>
          </cell>
          <cell r="H45">
            <v>40967</v>
          </cell>
          <cell r="I45">
            <v>143</v>
          </cell>
          <cell r="J45">
            <v>30</v>
          </cell>
          <cell r="K45">
            <v>100</v>
          </cell>
          <cell r="L45" t="str">
            <v>正常</v>
          </cell>
          <cell r="M45">
            <v>2155</v>
          </cell>
          <cell r="N45">
            <v>100</v>
          </cell>
          <cell r="O45" t="str">
            <v>优秀</v>
          </cell>
          <cell r="P45">
            <v>9.9</v>
          </cell>
          <cell r="Q45">
            <v>76</v>
          </cell>
          <cell r="R45" t="str">
            <v>及格</v>
          </cell>
          <cell r="S45">
            <v>9</v>
          </cell>
          <cell r="T45">
            <v>72</v>
          </cell>
          <cell r="U45" t="str">
            <v>及格</v>
          </cell>
          <cell r="V45">
            <v>35</v>
          </cell>
          <cell r="W45">
            <v>78</v>
          </cell>
          <cell r="X45" t="str">
            <v>及格</v>
          </cell>
          <cell r="Y45">
            <v>0</v>
          </cell>
          <cell r="Z45">
            <v>79</v>
          </cell>
          <cell r="AA45">
            <v>68</v>
          </cell>
          <cell r="AB45" t="str">
            <v>及格</v>
          </cell>
          <cell r="AC45">
            <v>0</v>
          </cell>
        </row>
        <row r="45">
          <cell r="AG45">
            <v>81</v>
          </cell>
          <cell r="AH45">
            <v>0</v>
          </cell>
          <cell r="AI45">
            <v>81</v>
          </cell>
          <cell r="AJ45" t="str">
            <v>良好</v>
          </cell>
        </row>
        <row r="46">
          <cell r="F46" t="str">
            <v>张佳倩</v>
          </cell>
          <cell r="G46" t="str">
            <v>女</v>
          </cell>
          <cell r="H46">
            <v>40906</v>
          </cell>
          <cell r="I46">
            <v>146</v>
          </cell>
          <cell r="J46">
            <v>36</v>
          </cell>
          <cell r="K46">
            <v>100</v>
          </cell>
          <cell r="L46" t="str">
            <v>正常</v>
          </cell>
          <cell r="M46">
            <v>2235</v>
          </cell>
          <cell r="N46">
            <v>100</v>
          </cell>
          <cell r="O46" t="str">
            <v>优秀</v>
          </cell>
          <cell r="P46">
            <v>9.8</v>
          </cell>
          <cell r="Q46">
            <v>76</v>
          </cell>
          <cell r="R46" t="str">
            <v>及格</v>
          </cell>
          <cell r="S46">
            <v>22</v>
          </cell>
          <cell r="T46">
            <v>100</v>
          </cell>
          <cell r="U46" t="str">
            <v>优秀</v>
          </cell>
          <cell r="V46">
            <v>14</v>
          </cell>
          <cell r="W46">
            <v>40</v>
          </cell>
          <cell r="X46" t="str">
            <v>不及格</v>
          </cell>
          <cell r="Y46">
            <v>0</v>
          </cell>
          <cell r="Z46">
            <v>77</v>
          </cell>
          <cell r="AA46">
            <v>68</v>
          </cell>
          <cell r="AB46" t="str">
            <v>及格</v>
          </cell>
          <cell r="AC46">
            <v>0</v>
          </cell>
        </row>
        <row r="46">
          <cell r="AG46">
            <v>82.8</v>
          </cell>
          <cell r="AH46">
            <v>0</v>
          </cell>
          <cell r="AI46">
            <v>82.8</v>
          </cell>
          <cell r="AJ46" t="str">
            <v>良好</v>
          </cell>
        </row>
        <row r="47">
          <cell r="F47" t="str">
            <v>李哲轩</v>
          </cell>
          <cell r="G47" t="str">
            <v>男</v>
          </cell>
          <cell r="H47">
            <v>40174</v>
          </cell>
          <cell r="I47">
            <v>149</v>
          </cell>
          <cell r="J47">
            <v>48</v>
          </cell>
          <cell r="K47">
            <v>100</v>
          </cell>
          <cell r="L47" t="str">
            <v>正常</v>
          </cell>
          <cell r="M47">
            <v>2340</v>
          </cell>
          <cell r="N47">
            <v>76</v>
          </cell>
          <cell r="O47" t="str">
            <v>及格</v>
          </cell>
          <cell r="P47">
            <v>8.9</v>
          </cell>
          <cell r="Q47">
            <v>76</v>
          </cell>
          <cell r="R47" t="str">
            <v>及格</v>
          </cell>
          <cell r="S47">
            <v>-6.4</v>
          </cell>
          <cell r="T47">
            <v>30</v>
          </cell>
          <cell r="U47" t="str">
            <v>不及格</v>
          </cell>
          <cell r="V47">
            <v>34</v>
          </cell>
          <cell r="W47">
            <v>74</v>
          </cell>
          <cell r="X47" t="str">
            <v>及格</v>
          </cell>
          <cell r="Y47">
            <v>0</v>
          </cell>
          <cell r="Z47">
            <v>127</v>
          </cell>
          <cell r="AA47">
            <v>76</v>
          </cell>
          <cell r="AB47" t="str">
            <v>及格</v>
          </cell>
          <cell r="AC47">
            <v>0</v>
          </cell>
          <cell r="AD47" t="str">
            <v>1′58</v>
          </cell>
          <cell r="AE47">
            <v>68</v>
          </cell>
          <cell r="AF47" t="str">
            <v>及格</v>
          </cell>
          <cell r="AG47">
            <v>73.8</v>
          </cell>
          <cell r="AH47">
            <v>0</v>
          </cell>
          <cell r="AI47">
            <v>73.8</v>
          </cell>
          <cell r="AJ47" t="str">
            <v>及格</v>
          </cell>
        </row>
        <row r="48">
          <cell r="F48" t="str">
            <v>金雨菲</v>
          </cell>
          <cell r="G48" t="str">
            <v>女</v>
          </cell>
          <cell r="H48">
            <v>40058</v>
          </cell>
          <cell r="I48">
            <v>158</v>
          </cell>
          <cell r="J48">
            <v>53</v>
          </cell>
          <cell r="K48">
            <v>80</v>
          </cell>
          <cell r="L48" t="str">
            <v>超重</v>
          </cell>
          <cell r="M48">
            <v>2757</v>
          </cell>
          <cell r="N48">
            <v>100</v>
          </cell>
          <cell r="O48" t="str">
            <v>优秀</v>
          </cell>
          <cell r="P48">
            <v>9.6</v>
          </cell>
          <cell r="Q48">
            <v>74</v>
          </cell>
          <cell r="R48" t="str">
            <v>及格</v>
          </cell>
          <cell r="S48">
            <v>9.1</v>
          </cell>
          <cell r="T48">
            <v>72</v>
          </cell>
          <cell r="U48" t="str">
            <v>及格</v>
          </cell>
          <cell r="V48">
            <v>27</v>
          </cell>
          <cell r="W48">
            <v>68</v>
          </cell>
          <cell r="X48" t="str">
            <v>及格</v>
          </cell>
          <cell r="Y48">
            <v>0</v>
          </cell>
          <cell r="Z48">
            <v>114</v>
          </cell>
          <cell r="AA48">
            <v>72</v>
          </cell>
          <cell r="AB48" t="str">
            <v>及格</v>
          </cell>
          <cell r="AC48">
            <v>0</v>
          </cell>
          <cell r="AD48" t="str">
            <v>1′58</v>
          </cell>
          <cell r="AE48">
            <v>74</v>
          </cell>
          <cell r="AF48" t="str">
            <v>及格</v>
          </cell>
          <cell r="AG48">
            <v>77.2</v>
          </cell>
          <cell r="AH48">
            <v>0</v>
          </cell>
          <cell r="AI48">
            <v>77.2</v>
          </cell>
          <cell r="AJ48" t="str">
            <v>及格</v>
          </cell>
        </row>
        <row r="49">
          <cell r="F49" t="str">
            <v>陈晟睿</v>
          </cell>
          <cell r="G49" t="str">
            <v>男</v>
          </cell>
          <cell r="H49">
            <v>40112</v>
          </cell>
          <cell r="I49">
            <v>162</v>
          </cell>
          <cell r="J49">
            <v>65</v>
          </cell>
          <cell r="K49">
            <v>60</v>
          </cell>
          <cell r="L49" t="str">
            <v>肥胖</v>
          </cell>
          <cell r="M49">
            <v>3489</v>
          </cell>
          <cell r="N49">
            <v>100</v>
          </cell>
          <cell r="O49" t="str">
            <v>优秀</v>
          </cell>
          <cell r="P49">
            <v>9.8</v>
          </cell>
          <cell r="Q49">
            <v>68</v>
          </cell>
          <cell r="R49" t="str">
            <v>及格</v>
          </cell>
          <cell r="S49">
            <v>8.7</v>
          </cell>
          <cell r="T49">
            <v>78</v>
          </cell>
          <cell r="U49" t="str">
            <v>及格</v>
          </cell>
          <cell r="V49">
            <v>24</v>
          </cell>
          <cell r="W49">
            <v>64</v>
          </cell>
          <cell r="X49" t="str">
            <v>及格</v>
          </cell>
          <cell r="Y49">
            <v>0</v>
          </cell>
          <cell r="Z49">
            <v>102</v>
          </cell>
          <cell r="AA49">
            <v>70</v>
          </cell>
          <cell r="AB49" t="str">
            <v>及格</v>
          </cell>
          <cell r="AC49">
            <v>0</v>
          </cell>
          <cell r="AD49" t="str">
            <v>1′53</v>
          </cell>
          <cell r="AE49">
            <v>72</v>
          </cell>
          <cell r="AF49" t="str">
            <v>及格</v>
          </cell>
          <cell r="AG49">
            <v>72.4</v>
          </cell>
          <cell r="AH49">
            <v>0</v>
          </cell>
          <cell r="AI49">
            <v>72.4</v>
          </cell>
          <cell r="AJ49" t="str">
            <v>及格</v>
          </cell>
        </row>
        <row r="50">
          <cell r="F50" t="str">
            <v>张舒灿</v>
          </cell>
          <cell r="G50" t="str">
            <v>女</v>
          </cell>
          <cell r="H50">
            <v>40210</v>
          </cell>
          <cell r="I50">
            <v>151</v>
          </cell>
          <cell r="J50">
            <v>40</v>
          </cell>
          <cell r="K50">
            <v>100</v>
          </cell>
          <cell r="L50" t="str">
            <v>正常</v>
          </cell>
          <cell r="M50">
            <v>2539</v>
          </cell>
          <cell r="N50">
            <v>100</v>
          </cell>
          <cell r="O50" t="str">
            <v>优秀</v>
          </cell>
          <cell r="P50">
            <v>8.9</v>
          </cell>
          <cell r="Q50">
            <v>80</v>
          </cell>
          <cell r="R50" t="str">
            <v>良好</v>
          </cell>
          <cell r="S50">
            <v>10.2</v>
          </cell>
          <cell r="T50">
            <v>74</v>
          </cell>
          <cell r="U50" t="str">
            <v>及格</v>
          </cell>
          <cell r="V50">
            <v>22</v>
          </cell>
          <cell r="W50">
            <v>62</v>
          </cell>
          <cell r="X50" t="str">
            <v>及格</v>
          </cell>
          <cell r="Y50">
            <v>0</v>
          </cell>
          <cell r="Z50">
            <v>159</v>
          </cell>
          <cell r="AA50">
            <v>95</v>
          </cell>
          <cell r="AB50" t="str">
            <v>优秀</v>
          </cell>
          <cell r="AC50">
            <v>0</v>
          </cell>
          <cell r="AD50" t="str">
            <v>1′55</v>
          </cell>
          <cell r="AE50">
            <v>76</v>
          </cell>
          <cell r="AF50" t="str">
            <v>及格</v>
          </cell>
          <cell r="AG50">
            <v>82.9</v>
          </cell>
          <cell r="AH50">
            <v>0</v>
          </cell>
          <cell r="AI50">
            <v>82.9</v>
          </cell>
          <cell r="AJ50" t="str">
            <v>良好</v>
          </cell>
        </row>
        <row r="51">
          <cell r="F51" t="str">
            <v>张贤</v>
          </cell>
          <cell r="G51" t="str">
            <v>男</v>
          </cell>
          <cell r="H51">
            <v>40060</v>
          </cell>
          <cell r="I51">
            <v>145</v>
          </cell>
          <cell r="J51">
            <v>41</v>
          </cell>
          <cell r="K51">
            <v>100</v>
          </cell>
          <cell r="L51" t="str">
            <v>正常</v>
          </cell>
          <cell r="M51">
            <v>3051</v>
          </cell>
          <cell r="N51">
            <v>90</v>
          </cell>
          <cell r="O51" t="str">
            <v>优秀</v>
          </cell>
          <cell r="P51">
            <v>8.7</v>
          </cell>
          <cell r="Q51">
            <v>78</v>
          </cell>
          <cell r="R51" t="str">
            <v>及格</v>
          </cell>
          <cell r="S51">
            <v>4.2</v>
          </cell>
          <cell r="T51">
            <v>72</v>
          </cell>
          <cell r="U51" t="str">
            <v>及格</v>
          </cell>
          <cell r="V51">
            <v>33</v>
          </cell>
          <cell r="W51">
            <v>74</v>
          </cell>
          <cell r="X51" t="str">
            <v>及格</v>
          </cell>
          <cell r="Y51">
            <v>0</v>
          </cell>
          <cell r="Z51">
            <v>137</v>
          </cell>
          <cell r="AA51">
            <v>80</v>
          </cell>
          <cell r="AB51" t="str">
            <v>良好</v>
          </cell>
          <cell r="AC51">
            <v>0</v>
          </cell>
          <cell r="AD51" t="str">
            <v>2′0</v>
          </cell>
          <cell r="AE51">
            <v>68</v>
          </cell>
          <cell r="AF51" t="str">
            <v>及格</v>
          </cell>
          <cell r="AG51">
            <v>80.9</v>
          </cell>
          <cell r="AH51">
            <v>0</v>
          </cell>
          <cell r="AI51">
            <v>80.9</v>
          </cell>
          <cell r="AJ51" t="str">
            <v>良好</v>
          </cell>
        </row>
        <row r="52">
          <cell r="F52" t="str">
            <v>陆静乐</v>
          </cell>
          <cell r="G52" t="str">
            <v>女</v>
          </cell>
          <cell r="H52">
            <v>40075</v>
          </cell>
          <cell r="I52">
            <v>160</v>
          </cell>
          <cell r="J52">
            <v>47</v>
          </cell>
          <cell r="K52">
            <v>100</v>
          </cell>
          <cell r="L52" t="str">
            <v>正常</v>
          </cell>
          <cell r="M52">
            <v>3346</v>
          </cell>
          <cell r="N52">
            <v>100</v>
          </cell>
          <cell r="O52" t="str">
            <v>优秀</v>
          </cell>
          <cell r="P52">
            <v>10.1</v>
          </cell>
          <cell r="Q52">
            <v>68</v>
          </cell>
          <cell r="R52" t="str">
            <v>及格</v>
          </cell>
          <cell r="S52">
            <v>17.6</v>
          </cell>
          <cell r="T52">
            <v>90</v>
          </cell>
          <cell r="U52" t="str">
            <v>优秀</v>
          </cell>
          <cell r="V52">
            <v>32</v>
          </cell>
          <cell r="W52">
            <v>72</v>
          </cell>
          <cell r="X52" t="str">
            <v>及格</v>
          </cell>
          <cell r="Y52">
            <v>0</v>
          </cell>
          <cell r="Z52">
            <v>139</v>
          </cell>
          <cell r="AA52">
            <v>80</v>
          </cell>
          <cell r="AB52" t="str">
            <v>良好</v>
          </cell>
          <cell r="AC52">
            <v>0</v>
          </cell>
          <cell r="AD52" t="str">
            <v>2′14</v>
          </cell>
          <cell r="AE52">
            <v>62</v>
          </cell>
          <cell r="AF52" t="str">
            <v>及格</v>
          </cell>
          <cell r="AG52">
            <v>81.2</v>
          </cell>
          <cell r="AH52">
            <v>0</v>
          </cell>
          <cell r="AI52">
            <v>81.2</v>
          </cell>
          <cell r="AJ52" t="str">
            <v>良好</v>
          </cell>
        </row>
        <row r="53">
          <cell r="F53" t="str">
            <v>仇涵雅</v>
          </cell>
          <cell r="G53" t="str">
            <v>女</v>
          </cell>
          <cell r="H53">
            <v>40096</v>
          </cell>
          <cell r="I53">
            <v>154</v>
          </cell>
          <cell r="J53">
            <v>36</v>
          </cell>
          <cell r="K53">
            <v>100</v>
          </cell>
          <cell r="L53" t="str">
            <v>正常</v>
          </cell>
          <cell r="M53">
            <v>2246</v>
          </cell>
          <cell r="N53">
            <v>85</v>
          </cell>
          <cell r="O53" t="str">
            <v>良好</v>
          </cell>
          <cell r="P53">
            <v>9.6</v>
          </cell>
          <cell r="Q53">
            <v>74</v>
          </cell>
          <cell r="R53" t="str">
            <v>及格</v>
          </cell>
          <cell r="S53">
            <v>16.1</v>
          </cell>
          <cell r="T53">
            <v>85</v>
          </cell>
          <cell r="U53" t="str">
            <v>良好</v>
          </cell>
          <cell r="V53">
            <v>32</v>
          </cell>
          <cell r="W53">
            <v>72</v>
          </cell>
          <cell r="X53" t="str">
            <v>及格</v>
          </cell>
          <cell r="Y53">
            <v>0</v>
          </cell>
          <cell r="Z53">
            <v>125</v>
          </cell>
          <cell r="AA53">
            <v>76</v>
          </cell>
          <cell r="AB53" t="str">
            <v>及格</v>
          </cell>
          <cell r="AC53">
            <v>0</v>
          </cell>
          <cell r="AD53" t="str">
            <v>1′59</v>
          </cell>
          <cell r="AE53">
            <v>72</v>
          </cell>
          <cell r="AF53" t="str">
            <v>及格</v>
          </cell>
          <cell r="AG53">
            <v>80.3</v>
          </cell>
          <cell r="AH53">
            <v>0</v>
          </cell>
          <cell r="AI53">
            <v>80.3</v>
          </cell>
          <cell r="AJ53" t="str">
            <v>良好</v>
          </cell>
        </row>
        <row r="54">
          <cell r="F54" t="str">
            <v>屈紫依</v>
          </cell>
          <cell r="G54" t="str">
            <v>女</v>
          </cell>
          <cell r="H54">
            <v>40110</v>
          </cell>
          <cell r="I54">
            <v>160</v>
          </cell>
          <cell r="J54">
            <v>53</v>
          </cell>
          <cell r="K54">
            <v>100</v>
          </cell>
          <cell r="L54" t="str">
            <v>正常</v>
          </cell>
          <cell r="M54">
            <v>3474</v>
          </cell>
          <cell r="N54">
            <v>100</v>
          </cell>
          <cell r="O54" t="str">
            <v>优秀</v>
          </cell>
          <cell r="P54">
            <v>10.1</v>
          </cell>
          <cell r="Q54">
            <v>68</v>
          </cell>
          <cell r="R54" t="str">
            <v>及格</v>
          </cell>
          <cell r="S54">
            <v>28</v>
          </cell>
          <cell r="T54">
            <v>100</v>
          </cell>
          <cell r="U54" t="str">
            <v>优秀</v>
          </cell>
          <cell r="V54">
            <v>27</v>
          </cell>
          <cell r="W54">
            <v>68</v>
          </cell>
          <cell r="X54" t="str">
            <v>及格</v>
          </cell>
          <cell r="Y54">
            <v>0</v>
          </cell>
          <cell r="Z54">
            <v>136</v>
          </cell>
          <cell r="AA54">
            <v>80</v>
          </cell>
          <cell r="AB54" t="str">
            <v>良好</v>
          </cell>
          <cell r="AC54">
            <v>0</v>
          </cell>
          <cell r="AD54" t="str">
            <v>2′23</v>
          </cell>
          <cell r="AE54">
            <v>50</v>
          </cell>
          <cell r="AF54" t="str">
            <v>不及格</v>
          </cell>
          <cell r="AG54">
            <v>80.2</v>
          </cell>
          <cell r="AH54">
            <v>0</v>
          </cell>
          <cell r="AI54">
            <v>80.2</v>
          </cell>
          <cell r="AJ54" t="str">
            <v>良好</v>
          </cell>
        </row>
        <row r="55">
          <cell r="F55" t="str">
            <v>范梓超</v>
          </cell>
          <cell r="G55" t="str">
            <v>男</v>
          </cell>
          <cell r="H55">
            <v>40158</v>
          </cell>
          <cell r="I55">
            <v>149.5</v>
          </cell>
          <cell r="J55">
            <v>33.5</v>
          </cell>
          <cell r="K55">
            <v>100</v>
          </cell>
          <cell r="L55" t="str">
            <v>正常</v>
          </cell>
          <cell r="M55">
            <v>2273</v>
          </cell>
          <cell r="N55">
            <v>74</v>
          </cell>
          <cell r="O55" t="str">
            <v>及格</v>
          </cell>
          <cell r="P55">
            <v>8.9</v>
          </cell>
          <cell r="Q55">
            <v>76</v>
          </cell>
          <cell r="R55" t="str">
            <v>及格</v>
          </cell>
          <cell r="S55">
            <v>9.1</v>
          </cell>
          <cell r="T55">
            <v>80</v>
          </cell>
          <cell r="U55" t="str">
            <v>良好</v>
          </cell>
          <cell r="V55">
            <v>24</v>
          </cell>
          <cell r="W55">
            <v>64</v>
          </cell>
          <cell r="X55" t="str">
            <v>及格</v>
          </cell>
          <cell r="Y55">
            <v>0</v>
          </cell>
          <cell r="Z55">
            <v>86</v>
          </cell>
          <cell r="AA55">
            <v>66</v>
          </cell>
          <cell r="AB55" t="str">
            <v>及格</v>
          </cell>
          <cell r="AC55">
            <v>0</v>
          </cell>
          <cell r="AD55" t="str">
            <v>1′58</v>
          </cell>
          <cell r="AE55">
            <v>68</v>
          </cell>
          <cell r="AF55" t="str">
            <v>及格</v>
          </cell>
          <cell r="AG55">
            <v>75.5</v>
          </cell>
          <cell r="AH55">
            <v>0</v>
          </cell>
          <cell r="AI55">
            <v>75.5</v>
          </cell>
          <cell r="AJ55" t="str">
            <v>及格</v>
          </cell>
        </row>
        <row r="56">
          <cell r="F56" t="str">
            <v>刘雨轩</v>
          </cell>
          <cell r="G56" t="str">
            <v>女</v>
          </cell>
          <cell r="H56">
            <v>40165</v>
          </cell>
          <cell r="I56">
            <v>152</v>
          </cell>
          <cell r="J56">
            <v>38</v>
          </cell>
          <cell r="K56">
            <v>100</v>
          </cell>
          <cell r="L56" t="str">
            <v>正常</v>
          </cell>
          <cell r="M56">
            <v>2392</v>
          </cell>
          <cell r="N56">
            <v>90</v>
          </cell>
          <cell r="O56" t="str">
            <v>优秀</v>
          </cell>
          <cell r="P56">
            <v>8.1</v>
          </cell>
          <cell r="Q56">
            <v>100</v>
          </cell>
          <cell r="R56" t="str">
            <v>优秀</v>
          </cell>
          <cell r="S56">
            <v>19.7</v>
          </cell>
          <cell r="T56">
            <v>95</v>
          </cell>
          <cell r="U56" t="str">
            <v>优秀</v>
          </cell>
          <cell r="V56">
            <v>37</v>
          </cell>
          <cell r="W56">
            <v>78</v>
          </cell>
          <cell r="X56" t="str">
            <v>及格</v>
          </cell>
          <cell r="Y56">
            <v>0</v>
          </cell>
          <cell r="Z56">
            <v>138</v>
          </cell>
          <cell r="AA56">
            <v>80</v>
          </cell>
          <cell r="AB56" t="str">
            <v>良好</v>
          </cell>
          <cell r="AC56">
            <v>0</v>
          </cell>
          <cell r="AD56" t="str">
            <v>1′55</v>
          </cell>
          <cell r="AE56">
            <v>76</v>
          </cell>
          <cell r="AF56" t="str">
            <v>及格</v>
          </cell>
          <cell r="AG56">
            <v>89.2</v>
          </cell>
          <cell r="AH56">
            <v>0</v>
          </cell>
          <cell r="AI56">
            <v>89.2</v>
          </cell>
          <cell r="AJ56" t="str">
            <v>良好</v>
          </cell>
        </row>
        <row r="57">
          <cell r="F57" t="str">
            <v>颜欣怡</v>
          </cell>
          <cell r="G57" t="str">
            <v>女</v>
          </cell>
          <cell r="H57">
            <v>40176</v>
          </cell>
          <cell r="I57">
            <v>148</v>
          </cell>
          <cell r="J57">
            <v>36</v>
          </cell>
          <cell r="K57">
            <v>100</v>
          </cell>
          <cell r="L57" t="str">
            <v>正常</v>
          </cell>
          <cell r="M57">
            <v>2494</v>
          </cell>
          <cell r="N57">
            <v>95</v>
          </cell>
          <cell r="O57" t="str">
            <v>优秀</v>
          </cell>
          <cell r="P57">
            <v>9.8</v>
          </cell>
          <cell r="Q57">
            <v>72</v>
          </cell>
          <cell r="R57" t="str">
            <v>及格</v>
          </cell>
          <cell r="S57">
            <v>28.8</v>
          </cell>
          <cell r="T57">
            <v>100</v>
          </cell>
          <cell r="U57" t="str">
            <v>优秀</v>
          </cell>
          <cell r="V57">
            <v>21</v>
          </cell>
          <cell r="W57">
            <v>62</v>
          </cell>
          <cell r="X57" t="str">
            <v>及格</v>
          </cell>
          <cell r="Y57">
            <v>0</v>
          </cell>
          <cell r="Z57">
            <v>182</v>
          </cell>
          <cell r="AA57">
            <v>100</v>
          </cell>
          <cell r="AB57" t="str">
            <v>优秀</v>
          </cell>
          <cell r="AC57">
            <v>8</v>
          </cell>
          <cell r="AD57" t="str">
            <v>1′59</v>
          </cell>
          <cell r="AE57">
            <v>72</v>
          </cell>
          <cell r="AF57" t="str">
            <v>及格</v>
          </cell>
          <cell r="AG57">
            <v>83.3</v>
          </cell>
          <cell r="AH57">
            <v>8</v>
          </cell>
          <cell r="AI57">
            <v>91.3</v>
          </cell>
          <cell r="AJ57" t="str">
            <v>优秀</v>
          </cell>
        </row>
        <row r="58">
          <cell r="F58" t="str">
            <v>季昕蕾</v>
          </cell>
          <cell r="G58" t="str">
            <v>女</v>
          </cell>
          <cell r="H58">
            <v>40193</v>
          </cell>
          <cell r="I58">
            <v>156</v>
          </cell>
          <cell r="J58">
            <v>36</v>
          </cell>
          <cell r="K58">
            <v>100</v>
          </cell>
          <cell r="L58" t="str">
            <v>正常</v>
          </cell>
          <cell r="M58">
            <v>2286</v>
          </cell>
          <cell r="N58">
            <v>85</v>
          </cell>
          <cell r="O58" t="str">
            <v>良好</v>
          </cell>
          <cell r="P58">
            <v>9.9</v>
          </cell>
          <cell r="Q58">
            <v>70</v>
          </cell>
          <cell r="R58" t="str">
            <v>及格</v>
          </cell>
          <cell r="S58">
            <v>26.3</v>
          </cell>
          <cell r="T58">
            <v>100</v>
          </cell>
          <cell r="U58" t="str">
            <v>优秀</v>
          </cell>
          <cell r="V58">
            <v>17</v>
          </cell>
          <cell r="W58">
            <v>50</v>
          </cell>
          <cell r="X58" t="str">
            <v>不及格</v>
          </cell>
          <cell r="Y58">
            <v>0</v>
          </cell>
          <cell r="Z58">
            <v>143</v>
          </cell>
          <cell r="AA58">
            <v>80</v>
          </cell>
          <cell r="AB58" t="str">
            <v>良好</v>
          </cell>
          <cell r="AC58">
            <v>0</v>
          </cell>
          <cell r="AD58" t="str">
            <v>1′58</v>
          </cell>
          <cell r="AE58">
            <v>74</v>
          </cell>
          <cell r="AF58" t="str">
            <v>及格</v>
          </cell>
          <cell r="AG58">
            <v>77.2</v>
          </cell>
          <cell r="AH58">
            <v>0</v>
          </cell>
          <cell r="AI58">
            <v>77.2</v>
          </cell>
          <cell r="AJ58" t="str">
            <v>及格</v>
          </cell>
        </row>
        <row r="59">
          <cell r="F59" t="str">
            <v>杭皓轩</v>
          </cell>
          <cell r="G59" t="str">
            <v>男</v>
          </cell>
          <cell r="H59">
            <v>40194</v>
          </cell>
          <cell r="I59">
            <v>157</v>
          </cell>
          <cell r="J59">
            <v>46</v>
          </cell>
          <cell r="K59">
            <v>100</v>
          </cell>
          <cell r="L59" t="str">
            <v>正常</v>
          </cell>
          <cell r="M59">
            <v>2650</v>
          </cell>
          <cell r="N59">
            <v>80</v>
          </cell>
          <cell r="O59" t="str">
            <v>良好</v>
          </cell>
          <cell r="P59">
            <v>7.8</v>
          </cell>
          <cell r="Q59">
            <v>100</v>
          </cell>
          <cell r="R59" t="str">
            <v>优秀</v>
          </cell>
          <cell r="S59">
            <v>0.2</v>
          </cell>
          <cell r="T59">
            <v>66</v>
          </cell>
          <cell r="U59" t="str">
            <v>及格</v>
          </cell>
          <cell r="V59">
            <v>40</v>
          </cell>
          <cell r="W59">
            <v>80</v>
          </cell>
          <cell r="X59" t="str">
            <v>良好</v>
          </cell>
          <cell r="Y59">
            <v>0</v>
          </cell>
          <cell r="Z59">
            <v>110</v>
          </cell>
          <cell r="AA59">
            <v>72</v>
          </cell>
          <cell r="AB59" t="str">
            <v>及格</v>
          </cell>
          <cell r="AC59">
            <v>0</v>
          </cell>
          <cell r="AD59" t="str">
            <v>1′44</v>
          </cell>
          <cell r="AE59">
            <v>78</v>
          </cell>
          <cell r="AF59" t="str">
            <v>及格</v>
          </cell>
          <cell r="AG59">
            <v>84.6</v>
          </cell>
          <cell r="AH59">
            <v>0</v>
          </cell>
          <cell r="AI59">
            <v>84.6</v>
          </cell>
          <cell r="AJ59" t="str">
            <v>良好</v>
          </cell>
        </row>
        <row r="60">
          <cell r="F60" t="str">
            <v>邢梓晗</v>
          </cell>
          <cell r="G60" t="str">
            <v>女</v>
          </cell>
          <cell r="H60">
            <v>40204</v>
          </cell>
          <cell r="I60">
            <v>161</v>
          </cell>
          <cell r="J60">
            <v>46</v>
          </cell>
          <cell r="K60">
            <v>100</v>
          </cell>
          <cell r="L60" t="str">
            <v>正常</v>
          </cell>
          <cell r="M60">
            <v>3311</v>
          </cell>
          <cell r="N60">
            <v>100</v>
          </cell>
          <cell r="O60" t="str">
            <v>优秀</v>
          </cell>
          <cell r="P60">
            <v>8.2</v>
          </cell>
          <cell r="Q60">
            <v>100</v>
          </cell>
          <cell r="R60" t="str">
            <v>优秀</v>
          </cell>
          <cell r="S60">
            <v>23.3</v>
          </cell>
          <cell r="T60">
            <v>100</v>
          </cell>
          <cell r="U60" t="str">
            <v>优秀</v>
          </cell>
          <cell r="V60">
            <v>50</v>
          </cell>
          <cell r="W60">
            <v>100</v>
          </cell>
          <cell r="X60" t="str">
            <v>优秀</v>
          </cell>
          <cell r="Y60">
            <v>0</v>
          </cell>
          <cell r="Z60">
            <v>150</v>
          </cell>
          <cell r="AA60">
            <v>85</v>
          </cell>
          <cell r="AB60" t="str">
            <v>良好</v>
          </cell>
          <cell r="AC60">
            <v>0</v>
          </cell>
          <cell r="AD60" t="str">
            <v>1′44</v>
          </cell>
          <cell r="AE60">
            <v>85</v>
          </cell>
          <cell r="AF60" t="str">
            <v>良好</v>
          </cell>
          <cell r="AG60">
            <v>97</v>
          </cell>
          <cell r="AH60">
            <v>0</v>
          </cell>
          <cell r="AI60">
            <v>97</v>
          </cell>
          <cell r="AJ60" t="str">
            <v>优秀</v>
          </cell>
        </row>
        <row r="61">
          <cell r="F61" t="str">
            <v>吴浩晨</v>
          </cell>
          <cell r="G61" t="str">
            <v>男</v>
          </cell>
          <cell r="H61">
            <v>40215</v>
          </cell>
          <cell r="I61">
            <v>162</v>
          </cell>
          <cell r="J61">
            <v>40</v>
          </cell>
          <cell r="K61">
            <v>100</v>
          </cell>
          <cell r="L61" t="str">
            <v>正常</v>
          </cell>
          <cell r="M61">
            <v>3231</v>
          </cell>
          <cell r="N61">
            <v>100</v>
          </cell>
          <cell r="O61" t="str">
            <v>优秀</v>
          </cell>
          <cell r="P61">
            <v>9.3</v>
          </cell>
          <cell r="Q61">
            <v>72</v>
          </cell>
          <cell r="R61" t="str">
            <v>及格</v>
          </cell>
          <cell r="S61">
            <v>6.3</v>
          </cell>
          <cell r="T61">
            <v>74</v>
          </cell>
          <cell r="U61" t="str">
            <v>及格</v>
          </cell>
          <cell r="V61">
            <v>32</v>
          </cell>
          <cell r="W61">
            <v>72</v>
          </cell>
          <cell r="X61" t="str">
            <v>及格</v>
          </cell>
          <cell r="Y61">
            <v>0</v>
          </cell>
          <cell r="Z61">
            <v>116</v>
          </cell>
          <cell r="AA61">
            <v>74</v>
          </cell>
          <cell r="AB61" t="str">
            <v>及格</v>
          </cell>
          <cell r="AC61">
            <v>0</v>
          </cell>
          <cell r="AD61" t="str">
            <v>1′53</v>
          </cell>
          <cell r="AE61">
            <v>72</v>
          </cell>
          <cell r="AF61" t="str">
            <v>及格</v>
          </cell>
          <cell r="AG61">
            <v>80.8</v>
          </cell>
          <cell r="AH61">
            <v>0</v>
          </cell>
          <cell r="AI61">
            <v>80.8</v>
          </cell>
          <cell r="AJ61" t="str">
            <v>良好</v>
          </cell>
        </row>
        <row r="62">
          <cell r="F62" t="str">
            <v>朱佳烨</v>
          </cell>
          <cell r="G62" t="str">
            <v>男</v>
          </cell>
          <cell r="H62">
            <v>40230</v>
          </cell>
          <cell r="I62">
            <v>150</v>
          </cell>
          <cell r="J62">
            <v>37</v>
          </cell>
          <cell r="K62">
            <v>100</v>
          </cell>
          <cell r="L62" t="str">
            <v>正常</v>
          </cell>
          <cell r="M62">
            <v>2680</v>
          </cell>
          <cell r="N62">
            <v>80</v>
          </cell>
          <cell r="O62" t="str">
            <v>良好</v>
          </cell>
          <cell r="P62">
            <v>9.5</v>
          </cell>
          <cell r="Q62">
            <v>70</v>
          </cell>
          <cell r="R62" t="str">
            <v>及格</v>
          </cell>
          <cell r="S62">
            <v>6.3</v>
          </cell>
          <cell r="T62">
            <v>74</v>
          </cell>
          <cell r="U62" t="str">
            <v>及格</v>
          </cell>
          <cell r="V62">
            <v>41</v>
          </cell>
          <cell r="W62">
            <v>80</v>
          </cell>
          <cell r="X62" t="str">
            <v>良好</v>
          </cell>
          <cell r="Y62">
            <v>0</v>
          </cell>
          <cell r="Z62">
            <v>151</v>
          </cell>
          <cell r="AA62">
            <v>90</v>
          </cell>
          <cell r="AB62" t="str">
            <v>优秀</v>
          </cell>
          <cell r="AC62">
            <v>0</v>
          </cell>
          <cell r="AD62" t="str">
            <v>1′59</v>
          </cell>
          <cell r="AE62">
            <v>68</v>
          </cell>
          <cell r="AF62" t="str">
            <v>及格</v>
          </cell>
          <cell r="AG62">
            <v>80.2</v>
          </cell>
          <cell r="AH62">
            <v>0</v>
          </cell>
          <cell r="AI62">
            <v>80.2</v>
          </cell>
          <cell r="AJ62" t="str">
            <v>良好</v>
          </cell>
        </row>
        <row r="63">
          <cell r="F63" t="str">
            <v>陈雨婷</v>
          </cell>
          <cell r="G63" t="str">
            <v>女</v>
          </cell>
          <cell r="H63">
            <v>40241</v>
          </cell>
          <cell r="I63">
            <v>157</v>
          </cell>
          <cell r="J63">
            <v>41</v>
          </cell>
          <cell r="K63">
            <v>100</v>
          </cell>
          <cell r="L63" t="str">
            <v>正常</v>
          </cell>
          <cell r="M63">
            <v>2670</v>
          </cell>
          <cell r="N63">
            <v>100</v>
          </cell>
          <cell r="O63" t="str">
            <v>优秀</v>
          </cell>
          <cell r="P63">
            <v>9.5</v>
          </cell>
          <cell r="Q63">
            <v>74</v>
          </cell>
          <cell r="R63" t="str">
            <v>及格</v>
          </cell>
          <cell r="S63">
            <v>0.6</v>
          </cell>
          <cell r="T63">
            <v>40</v>
          </cell>
          <cell r="U63" t="str">
            <v>不及格</v>
          </cell>
          <cell r="V63">
            <v>27</v>
          </cell>
          <cell r="W63">
            <v>68</v>
          </cell>
          <cell r="X63" t="str">
            <v>及格</v>
          </cell>
          <cell r="Y63">
            <v>0</v>
          </cell>
          <cell r="Z63">
            <v>80</v>
          </cell>
          <cell r="AA63">
            <v>64</v>
          </cell>
          <cell r="AB63" t="str">
            <v>及格</v>
          </cell>
          <cell r="AC63">
            <v>0</v>
          </cell>
          <cell r="AD63" t="str">
            <v>2′02</v>
          </cell>
          <cell r="AE63">
            <v>70</v>
          </cell>
          <cell r="AF63" t="str">
            <v>及格</v>
          </cell>
          <cell r="AG63">
            <v>75.8</v>
          </cell>
          <cell r="AH63">
            <v>0</v>
          </cell>
          <cell r="AI63">
            <v>75.8</v>
          </cell>
          <cell r="AJ63" t="str">
            <v>及格</v>
          </cell>
        </row>
        <row r="64">
          <cell r="F64" t="str">
            <v>金晨宇</v>
          </cell>
          <cell r="G64" t="str">
            <v>男</v>
          </cell>
          <cell r="H64">
            <v>40284</v>
          </cell>
          <cell r="I64">
            <v>150</v>
          </cell>
          <cell r="J64">
            <v>40</v>
          </cell>
          <cell r="K64">
            <v>100</v>
          </cell>
          <cell r="L64" t="str">
            <v>正常</v>
          </cell>
          <cell r="M64">
            <v>2195</v>
          </cell>
          <cell r="N64">
            <v>72</v>
          </cell>
          <cell r="O64" t="str">
            <v>及格</v>
          </cell>
          <cell r="P64">
            <v>9.3</v>
          </cell>
          <cell r="Q64">
            <v>72</v>
          </cell>
          <cell r="R64" t="str">
            <v>及格</v>
          </cell>
          <cell r="S64">
            <v>3.7</v>
          </cell>
          <cell r="T64">
            <v>70</v>
          </cell>
          <cell r="U64" t="str">
            <v>及格</v>
          </cell>
          <cell r="V64">
            <v>32</v>
          </cell>
          <cell r="W64">
            <v>72</v>
          </cell>
          <cell r="X64" t="str">
            <v>及格</v>
          </cell>
          <cell r="Y64">
            <v>0</v>
          </cell>
          <cell r="Z64">
            <v>144</v>
          </cell>
          <cell r="AA64">
            <v>85</v>
          </cell>
          <cell r="AB64" t="str">
            <v>良好</v>
          </cell>
          <cell r="AC64">
            <v>0</v>
          </cell>
          <cell r="AD64" t="str">
            <v>1′53</v>
          </cell>
          <cell r="AE64">
            <v>72</v>
          </cell>
          <cell r="AF64" t="str">
            <v>及格</v>
          </cell>
          <cell r="AG64">
            <v>77.3</v>
          </cell>
          <cell r="AH64">
            <v>0</v>
          </cell>
          <cell r="AI64">
            <v>77.3</v>
          </cell>
          <cell r="AJ64" t="str">
            <v>及格</v>
          </cell>
        </row>
        <row r="65">
          <cell r="F65" t="str">
            <v>王雨晨</v>
          </cell>
          <cell r="G65" t="str">
            <v>女</v>
          </cell>
          <cell r="H65">
            <v>40316</v>
          </cell>
          <cell r="I65">
            <v>157</v>
          </cell>
          <cell r="J65">
            <v>46</v>
          </cell>
          <cell r="K65">
            <v>100</v>
          </cell>
          <cell r="L65" t="str">
            <v>正常</v>
          </cell>
          <cell r="M65">
            <v>2679</v>
          </cell>
          <cell r="N65">
            <v>100</v>
          </cell>
          <cell r="O65" t="str">
            <v>优秀</v>
          </cell>
          <cell r="P65">
            <v>9.5</v>
          </cell>
          <cell r="Q65">
            <v>74</v>
          </cell>
          <cell r="R65" t="str">
            <v>及格</v>
          </cell>
          <cell r="S65">
            <v>17.6</v>
          </cell>
          <cell r="T65">
            <v>90</v>
          </cell>
          <cell r="U65" t="str">
            <v>优秀</v>
          </cell>
          <cell r="V65">
            <v>27</v>
          </cell>
          <cell r="W65">
            <v>68</v>
          </cell>
          <cell r="X65" t="str">
            <v>及格</v>
          </cell>
          <cell r="Y65">
            <v>0</v>
          </cell>
          <cell r="Z65">
            <v>125</v>
          </cell>
          <cell r="AA65">
            <v>76</v>
          </cell>
          <cell r="AB65" t="str">
            <v>及格</v>
          </cell>
          <cell r="AC65">
            <v>0</v>
          </cell>
          <cell r="AD65" t="str">
            <v>1′52</v>
          </cell>
          <cell r="AE65">
            <v>78</v>
          </cell>
          <cell r="AF65" t="str">
            <v>及格</v>
          </cell>
          <cell r="AG65">
            <v>82.8</v>
          </cell>
          <cell r="AH65">
            <v>0</v>
          </cell>
          <cell r="AI65">
            <v>82.8</v>
          </cell>
          <cell r="AJ65" t="str">
            <v>良好</v>
          </cell>
        </row>
        <row r="66">
          <cell r="F66" t="str">
            <v>陆司恺</v>
          </cell>
          <cell r="G66" t="str">
            <v>男</v>
          </cell>
          <cell r="H66">
            <v>40323</v>
          </cell>
          <cell r="I66">
            <v>157</v>
          </cell>
          <cell r="J66">
            <v>52</v>
          </cell>
          <cell r="K66">
            <v>100</v>
          </cell>
          <cell r="L66" t="str">
            <v>正常</v>
          </cell>
          <cell r="M66">
            <v>3167</v>
          </cell>
          <cell r="N66">
            <v>95</v>
          </cell>
          <cell r="O66" t="str">
            <v>优秀</v>
          </cell>
          <cell r="P66">
            <v>10.2</v>
          </cell>
          <cell r="Q66">
            <v>64</v>
          </cell>
          <cell r="R66" t="str">
            <v>及格</v>
          </cell>
          <cell r="S66">
            <v>5.3</v>
          </cell>
          <cell r="T66">
            <v>74</v>
          </cell>
          <cell r="U66" t="str">
            <v>及格</v>
          </cell>
          <cell r="V66">
            <v>10</v>
          </cell>
          <cell r="W66">
            <v>10</v>
          </cell>
          <cell r="X66" t="str">
            <v>不及格</v>
          </cell>
          <cell r="Y66">
            <v>0</v>
          </cell>
          <cell r="Z66">
            <v>80</v>
          </cell>
          <cell r="AA66">
            <v>64</v>
          </cell>
          <cell r="AB66" t="str">
            <v>及格</v>
          </cell>
          <cell r="AC66">
            <v>0</v>
          </cell>
          <cell r="AD66" t="str">
            <v>2′28</v>
          </cell>
          <cell r="AE66">
            <v>20</v>
          </cell>
          <cell r="AF66" t="str">
            <v>不及格</v>
          </cell>
          <cell r="AG66">
            <v>59.8</v>
          </cell>
          <cell r="AH66">
            <v>0</v>
          </cell>
          <cell r="AI66">
            <v>59.8</v>
          </cell>
          <cell r="AJ66" t="str">
            <v>不及格</v>
          </cell>
        </row>
        <row r="67">
          <cell r="F67" t="str">
            <v>吉奕嘉</v>
          </cell>
          <cell r="G67" t="str">
            <v>女</v>
          </cell>
          <cell r="H67">
            <v>40346</v>
          </cell>
          <cell r="I67">
            <v>160</v>
          </cell>
          <cell r="J67">
            <v>50</v>
          </cell>
          <cell r="K67">
            <v>100</v>
          </cell>
          <cell r="L67" t="str">
            <v>正常</v>
          </cell>
          <cell r="M67">
            <v>2301</v>
          </cell>
          <cell r="N67">
            <v>90</v>
          </cell>
          <cell r="O67" t="str">
            <v>优秀</v>
          </cell>
          <cell r="P67">
            <v>11.1</v>
          </cell>
          <cell r="Q67">
            <v>50</v>
          </cell>
          <cell r="R67" t="str">
            <v>不及格</v>
          </cell>
          <cell r="S67">
            <v>13.3</v>
          </cell>
          <cell r="T67">
            <v>80</v>
          </cell>
          <cell r="U67" t="str">
            <v>良好</v>
          </cell>
          <cell r="V67">
            <v>36</v>
          </cell>
          <cell r="W67">
            <v>76</v>
          </cell>
          <cell r="X67" t="str">
            <v>及格</v>
          </cell>
          <cell r="Y67">
            <v>0</v>
          </cell>
          <cell r="Z67">
            <v>156</v>
          </cell>
          <cell r="AA67">
            <v>90</v>
          </cell>
          <cell r="AB67" t="str">
            <v>优秀</v>
          </cell>
          <cell r="AC67">
            <v>0</v>
          </cell>
          <cell r="AD67" t="str">
            <v>2′18</v>
          </cell>
          <cell r="AE67">
            <v>60</v>
          </cell>
          <cell r="AF67" t="str">
            <v>及格</v>
          </cell>
          <cell r="AG67">
            <v>76.7</v>
          </cell>
          <cell r="AH67">
            <v>0</v>
          </cell>
          <cell r="AI67">
            <v>76.7</v>
          </cell>
          <cell r="AJ67" t="str">
            <v>及格</v>
          </cell>
        </row>
        <row r="68">
          <cell r="F68" t="str">
            <v>厉鑫</v>
          </cell>
          <cell r="G68" t="str">
            <v>女</v>
          </cell>
          <cell r="H68">
            <v>40347</v>
          </cell>
          <cell r="I68">
            <v>156</v>
          </cell>
          <cell r="J68">
            <v>39</v>
          </cell>
          <cell r="K68">
            <v>100</v>
          </cell>
          <cell r="L68" t="str">
            <v>正常</v>
          </cell>
          <cell r="M68">
            <v>1880</v>
          </cell>
          <cell r="N68">
            <v>74</v>
          </cell>
          <cell r="O68" t="str">
            <v>及格</v>
          </cell>
          <cell r="P68">
            <v>11.2</v>
          </cell>
          <cell r="Q68">
            <v>50</v>
          </cell>
          <cell r="R68" t="str">
            <v>不及格</v>
          </cell>
          <cell r="S68">
            <v>19.7</v>
          </cell>
          <cell r="T68">
            <v>95</v>
          </cell>
          <cell r="U68" t="str">
            <v>优秀</v>
          </cell>
          <cell r="V68">
            <v>37</v>
          </cell>
          <cell r="W68">
            <v>78</v>
          </cell>
          <cell r="X68" t="str">
            <v>及格</v>
          </cell>
          <cell r="Y68">
            <v>0</v>
          </cell>
          <cell r="Z68">
            <v>138</v>
          </cell>
          <cell r="AA68">
            <v>80</v>
          </cell>
          <cell r="AB68" t="str">
            <v>良好</v>
          </cell>
          <cell r="AC68">
            <v>0</v>
          </cell>
          <cell r="AD68" t="str">
            <v>1′55</v>
          </cell>
          <cell r="AE68">
            <v>76</v>
          </cell>
          <cell r="AF68" t="str">
            <v>及格</v>
          </cell>
          <cell r="AG68">
            <v>76.8</v>
          </cell>
          <cell r="AH68">
            <v>0</v>
          </cell>
          <cell r="AI68">
            <v>76.8</v>
          </cell>
          <cell r="AJ68" t="str">
            <v>及格</v>
          </cell>
        </row>
        <row r="69">
          <cell r="F69" t="str">
            <v>陈诗涵</v>
          </cell>
          <cell r="G69" t="str">
            <v>女</v>
          </cell>
          <cell r="H69">
            <v>40359</v>
          </cell>
          <cell r="I69">
            <v>148</v>
          </cell>
          <cell r="J69">
            <v>41</v>
          </cell>
          <cell r="K69">
            <v>100</v>
          </cell>
          <cell r="L69" t="str">
            <v>正常</v>
          </cell>
          <cell r="M69">
            <v>2212</v>
          </cell>
          <cell r="N69">
            <v>85</v>
          </cell>
          <cell r="O69" t="str">
            <v>良好</v>
          </cell>
          <cell r="P69">
            <v>10.1</v>
          </cell>
          <cell r="Q69">
            <v>68</v>
          </cell>
          <cell r="R69" t="str">
            <v>及格</v>
          </cell>
          <cell r="S69">
            <v>10.7</v>
          </cell>
          <cell r="T69">
            <v>76</v>
          </cell>
          <cell r="U69" t="str">
            <v>及格</v>
          </cell>
          <cell r="V69">
            <v>31</v>
          </cell>
          <cell r="W69">
            <v>72</v>
          </cell>
          <cell r="X69" t="str">
            <v>及格</v>
          </cell>
          <cell r="Y69">
            <v>0</v>
          </cell>
          <cell r="Z69">
            <v>116</v>
          </cell>
          <cell r="AA69">
            <v>74</v>
          </cell>
          <cell r="AB69" t="str">
            <v>及格</v>
          </cell>
          <cell r="AC69">
            <v>0</v>
          </cell>
          <cell r="AD69" t="str">
            <v>2′1</v>
          </cell>
          <cell r="AE69">
            <v>66</v>
          </cell>
          <cell r="AF69" t="str">
            <v>及格</v>
          </cell>
          <cell r="AG69">
            <v>77.3</v>
          </cell>
          <cell r="AH69">
            <v>0</v>
          </cell>
          <cell r="AI69">
            <v>77.3</v>
          </cell>
          <cell r="AJ69" t="str">
            <v>及格</v>
          </cell>
        </row>
        <row r="70">
          <cell r="F70" t="str">
            <v>张子墨</v>
          </cell>
          <cell r="G70" t="str">
            <v>男</v>
          </cell>
          <cell r="H70">
            <v>40374</v>
          </cell>
          <cell r="I70">
            <v>145</v>
          </cell>
          <cell r="J70">
            <v>20</v>
          </cell>
          <cell r="K70">
            <v>80</v>
          </cell>
          <cell r="L70" t="str">
            <v>低体重</v>
          </cell>
          <cell r="M70">
            <v>2475</v>
          </cell>
          <cell r="N70">
            <v>78</v>
          </cell>
          <cell r="O70" t="str">
            <v>及格</v>
          </cell>
          <cell r="P70">
            <v>9.3</v>
          </cell>
          <cell r="Q70">
            <v>72</v>
          </cell>
          <cell r="R70" t="str">
            <v>及格</v>
          </cell>
          <cell r="S70">
            <v>7.6</v>
          </cell>
          <cell r="T70">
            <v>76</v>
          </cell>
          <cell r="U70" t="str">
            <v>及格</v>
          </cell>
          <cell r="V70">
            <v>46</v>
          </cell>
          <cell r="W70">
            <v>90</v>
          </cell>
          <cell r="X70" t="str">
            <v>优秀</v>
          </cell>
          <cell r="Y70">
            <v>0</v>
          </cell>
          <cell r="Z70">
            <v>137</v>
          </cell>
          <cell r="AA70">
            <v>80</v>
          </cell>
          <cell r="AB70" t="str">
            <v>良好</v>
          </cell>
          <cell r="AC70">
            <v>0</v>
          </cell>
          <cell r="AD70" t="str">
            <v>1′56</v>
          </cell>
          <cell r="AE70">
            <v>70</v>
          </cell>
          <cell r="AF70" t="str">
            <v>及格</v>
          </cell>
          <cell r="AG70">
            <v>78.7</v>
          </cell>
          <cell r="AH70">
            <v>0</v>
          </cell>
          <cell r="AI70">
            <v>78.7</v>
          </cell>
          <cell r="AJ70" t="str">
            <v>及格</v>
          </cell>
        </row>
        <row r="71">
          <cell r="F71" t="str">
            <v>陆紫萱</v>
          </cell>
          <cell r="G71" t="str">
            <v>女</v>
          </cell>
          <cell r="H71">
            <v>40399</v>
          </cell>
          <cell r="I71">
            <v>144</v>
          </cell>
          <cell r="J71">
            <v>30</v>
          </cell>
          <cell r="K71">
            <v>100</v>
          </cell>
          <cell r="L71" t="str">
            <v>正常</v>
          </cell>
          <cell r="M71">
            <v>2347</v>
          </cell>
          <cell r="N71">
            <v>90</v>
          </cell>
          <cell r="O71" t="str">
            <v>优秀</v>
          </cell>
          <cell r="P71">
            <v>9.5</v>
          </cell>
          <cell r="Q71">
            <v>74</v>
          </cell>
          <cell r="R71" t="str">
            <v>及格</v>
          </cell>
          <cell r="S71">
            <v>21.3</v>
          </cell>
          <cell r="T71">
            <v>100</v>
          </cell>
          <cell r="U71" t="str">
            <v>优秀</v>
          </cell>
          <cell r="V71">
            <v>35</v>
          </cell>
          <cell r="W71">
            <v>76</v>
          </cell>
          <cell r="X71" t="str">
            <v>及格</v>
          </cell>
          <cell r="Y71">
            <v>0</v>
          </cell>
          <cell r="Z71">
            <v>148</v>
          </cell>
          <cell r="AA71">
            <v>85</v>
          </cell>
          <cell r="AB71" t="str">
            <v>良好</v>
          </cell>
          <cell r="AC71">
            <v>0</v>
          </cell>
          <cell r="AD71" t="str">
            <v>1′58</v>
          </cell>
          <cell r="AE71">
            <v>74</v>
          </cell>
          <cell r="AF71" t="str">
            <v>及格</v>
          </cell>
          <cell r="AG71">
            <v>84.4</v>
          </cell>
          <cell r="AH71">
            <v>0</v>
          </cell>
          <cell r="AI71">
            <v>84.4</v>
          </cell>
          <cell r="AJ71" t="str">
            <v>良好</v>
          </cell>
        </row>
        <row r="72">
          <cell r="F72" t="str">
            <v>沈宇</v>
          </cell>
          <cell r="G72" t="str">
            <v>男</v>
          </cell>
          <cell r="H72">
            <v>40182</v>
          </cell>
          <cell r="I72">
            <v>153</v>
          </cell>
          <cell r="J72">
            <v>39</v>
          </cell>
          <cell r="K72">
            <v>100</v>
          </cell>
          <cell r="L72" t="str">
            <v>正常</v>
          </cell>
          <cell r="M72">
            <v>3100</v>
          </cell>
          <cell r="N72">
            <v>95</v>
          </cell>
          <cell r="O72" t="str">
            <v>优秀</v>
          </cell>
          <cell r="P72">
            <v>9.9</v>
          </cell>
          <cell r="Q72">
            <v>66</v>
          </cell>
          <cell r="R72" t="str">
            <v>及格</v>
          </cell>
          <cell r="S72">
            <v>8.8</v>
          </cell>
          <cell r="T72">
            <v>78</v>
          </cell>
          <cell r="U72" t="str">
            <v>及格</v>
          </cell>
          <cell r="V72">
            <v>24</v>
          </cell>
          <cell r="W72">
            <v>64</v>
          </cell>
          <cell r="X72" t="str">
            <v>及格</v>
          </cell>
          <cell r="Y72">
            <v>0</v>
          </cell>
          <cell r="Z72">
            <v>128</v>
          </cell>
          <cell r="AA72">
            <v>78</v>
          </cell>
          <cell r="AB72" t="str">
            <v>及格</v>
          </cell>
          <cell r="AC72">
            <v>0</v>
          </cell>
          <cell r="AD72" t="str">
            <v>1′5</v>
          </cell>
          <cell r="AE72">
            <v>74</v>
          </cell>
          <cell r="AF72" t="str">
            <v>及格</v>
          </cell>
          <cell r="AG72">
            <v>78.3</v>
          </cell>
          <cell r="AH72">
            <v>0</v>
          </cell>
          <cell r="AI72">
            <v>78.3</v>
          </cell>
          <cell r="AJ72" t="str">
            <v>及格</v>
          </cell>
        </row>
        <row r="73">
          <cell r="F73" t="str">
            <v>吴梓辰</v>
          </cell>
          <cell r="G73" t="str">
            <v>男</v>
          </cell>
          <cell r="H73">
            <v>40061</v>
          </cell>
          <cell r="I73">
            <v>143</v>
          </cell>
          <cell r="J73">
            <v>34</v>
          </cell>
          <cell r="K73">
            <v>100</v>
          </cell>
          <cell r="L73" t="str">
            <v>正常</v>
          </cell>
          <cell r="M73">
            <v>2487</v>
          </cell>
          <cell r="N73">
            <v>78</v>
          </cell>
          <cell r="O73" t="str">
            <v>及格</v>
          </cell>
          <cell r="P73">
            <v>8.4</v>
          </cell>
          <cell r="Q73">
            <v>90</v>
          </cell>
          <cell r="R73" t="str">
            <v>优秀</v>
          </cell>
          <cell r="S73">
            <v>16</v>
          </cell>
          <cell r="T73">
            <v>95</v>
          </cell>
          <cell r="U73" t="str">
            <v>优秀</v>
          </cell>
          <cell r="V73">
            <v>43</v>
          </cell>
          <cell r="W73">
            <v>85</v>
          </cell>
          <cell r="X73" t="str">
            <v>良好</v>
          </cell>
          <cell r="Y73">
            <v>0</v>
          </cell>
          <cell r="Z73">
            <v>136</v>
          </cell>
          <cell r="AA73">
            <v>80</v>
          </cell>
          <cell r="AB73" t="str">
            <v>良好</v>
          </cell>
          <cell r="AC73">
            <v>0</v>
          </cell>
          <cell r="AD73" t="str">
            <v>1′59</v>
          </cell>
          <cell r="AE73">
            <v>68</v>
          </cell>
          <cell r="AF73" t="str">
            <v>及格</v>
          </cell>
          <cell r="AG73">
            <v>86</v>
          </cell>
          <cell r="AH73">
            <v>0</v>
          </cell>
          <cell r="AI73">
            <v>86</v>
          </cell>
          <cell r="AJ73" t="str">
            <v>良好</v>
          </cell>
        </row>
        <row r="74">
          <cell r="F74" t="str">
            <v>张梦</v>
          </cell>
          <cell r="G74" t="str">
            <v>女</v>
          </cell>
          <cell r="H74">
            <v>40411</v>
          </cell>
          <cell r="I74">
            <v>155</v>
          </cell>
          <cell r="J74">
            <v>58</v>
          </cell>
          <cell r="K74">
            <v>60</v>
          </cell>
          <cell r="L74" t="str">
            <v>肥胖</v>
          </cell>
          <cell r="M74">
            <v>3025</v>
          </cell>
          <cell r="N74">
            <v>100</v>
          </cell>
          <cell r="O74" t="str">
            <v>优秀</v>
          </cell>
          <cell r="P74">
            <v>9.5</v>
          </cell>
          <cell r="Q74">
            <v>74</v>
          </cell>
          <cell r="R74" t="str">
            <v>及格</v>
          </cell>
          <cell r="S74">
            <v>12.5</v>
          </cell>
          <cell r="T74">
            <v>78</v>
          </cell>
          <cell r="U74" t="str">
            <v>及格</v>
          </cell>
          <cell r="V74">
            <v>24</v>
          </cell>
          <cell r="W74">
            <v>64</v>
          </cell>
          <cell r="X74" t="str">
            <v>及格</v>
          </cell>
          <cell r="Y74">
            <v>0</v>
          </cell>
          <cell r="Z74">
            <v>139</v>
          </cell>
          <cell r="AA74">
            <v>80</v>
          </cell>
          <cell r="AB74" t="str">
            <v>良好</v>
          </cell>
          <cell r="AC74">
            <v>0</v>
          </cell>
          <cell r="AD74" t="str">
            <v>2′2</v>
          </cell>
          <cell r="AE74">
            <v>50</v>
          </cell>
          <cell r="AF74" t="str">
            <v>不及格</v>
          </cell>
          <cell r="AG74">
            <v>72.4</v>
          </cell>
          <cell r="AH74">
            <v>0</v>
          </cell>
          <cell r="AI74">
            <v>72.4</v>
          </cell>
          <cell r="AJ74" t="str">
            <v>及格</v>
          </cell>
        </row>
        <row r="75">
          <cell r="F75" t="str">
            <v>衡雨彤</v>
          </cell>
          <cell r="G75" t="str">
            <v>女</v>
          </cell>
          <cell r="H75">
            <v>40328</v>
          </cell>
          <cell r="I75">
            <v>157</v>
          </cell>
          <cell r="J75">
            <v>52</v>
          </cell>
          <cell r="K75">
            <v>80</v>
          </cell>
          <cell r="L75" t="str">
            <v>超重</v>
          </cell>
          <cell r="M75">
            <v>2595</v>
          </cell>
          <cell r="N75">
            <v>100</v>
          </cell>
          <cell r="O75" t="str">
            <v>优秀</v>
          </cell>
          <cell r="P75">
            <v>9.5</v>
          </cell>
          <cell r="Q75">
            <v>74</v>
          </cell>
          <cell r="R75" t="str">
            <v>及格</v>
          </cell>
          <cell r="S75">
            <v>10.5</v>
          </cell>
          <cell r="T75">
            <v>74</v>
          </cell>
          <cell r="U75" t="str">
            <v>及格</v>
          </cell>
          <cell r="V75">
            <v>23</v>
          </cell>
          <cell r="W75">
            <v>64</v>
          </cell>
          <cell r="X75" t="str">
            <v>及格</v>
          </cell>
          <cell r="Y75">
            <v>0</v>
          </cell>
          <cell r="Z75">
            <v>149</v>
          </cell>
          <cell r="AA75">
            <v>85</v>
          </cell>
          <cell r="AB75" t="str">
            <v>良好</v>
          </cell>
          <cell r="AC75">
            <v>0</v>
          </cell>
          <cell r="AD75" t="str">
            <v>2′18</v>
          </cell>
          <cell r="AE75">
            <v>60</v>
          </cell>
          <cell r="AF75" t="str">
            <v>及格</v>
          </cell>
          <cell r="AG75">
            <v>76.5</v>
          </cell>
          <cell r="AH75">
            <v>0</v>
          </cell>
          <cell r="AI75">
            <v>76.5</v>
          </cell>
          <cell r="AJ75" t="str">
            <v>及格</v>
          </cell>
        </row>
        <row r="76">
          <cell r="F76" t="str">
            <v>张旋</v>
          </cell>
          <cell r="G76" t="str">
            <v>男</v>
          </cell>
          <cell r="H76">
            <v>40087</v>
          </cell>
          <cell r="I76">
            <v>156</v>
          </cell>
          <cell r="J76">
            <v>41</v>
          </cell>
          <cell r="K76">
            <v>100</v>
          </cell>
          <cell r="L76" t="str">
            <v>正常</v>
          </cell>
          <cell r="M76">
            <v>2701</v>
          </cell>
          <cell r="N76">
            <v>80</v>
          </cell>
          <cell r="O76" t="str">
            <v>良好</v>
          </cell>
          <cell r="P76">
            <v>8.9</v>
          </cell>
          <cell r="Q76">
            <v>76</v>
          </cell>
          <cell r="R76" t="str">
            <v>及格</v>
          </cell>
          <cell r="S76">
            <v>10.1</v>
          </cell>
          <cell r="T76">
            <v>80</v>
          </cell>
          <cell r="U76" t="str">
            <v>良好</v>
          </cell>
          <cell r="V76">
            <v>36</v>
          </cell>
          <cell r="W76">
            <v>76</v>
          </cell>
          <cell r="X76" t="str">
            <v>及格</v>
          </cell>
          <cell r="Y76">
            <v>0</v>
          </cell>
          <cell r="Z76">
            <v>137</v>
          </cell>
          <cell r="AA76">
            <v>80</v>
          </cell>
          <cell r="AB76" t="str">
            <v>良好</v>
          </cell>
          <cell r="AC76">
            <v>0</v>
          </cell>
          <cell r="AD76" t="str">
            <v>1′55</v>
          </cell>
          <cell r="AE76">
            <v>70</v>
          </cell>
          <cell r="AF76" t="str">
            <v>及格</v>
          </cell>
          <cell r="AG76">
            <v>80.4</v>
          </cell>
          <cell r="AH76">
            <v>0</v>
          </cell>
          <cell r="AI76">
            <v>80.4</v>
          </cell>
          <cell r="AJ76" t="str">
            <v>良好</v>
          </cell>
        </row>
        <row r="77">
          <cell r="F77" t="str">
            <v>刘万乐</v>
          </cell>
          <cell r="G77" t="str">
            <v>男</v>
          </cell>
          <cell r="H77">
            <v>40224</v>
          </cell>
          <cell r="I77">
            <v>145</v>
          </cell>
          <cell r="J77">
            <v>43</v>
          </cell>
          <cell r="K77">
            <v>100</v>
          </cell>
          <cell r="L77" t="str">
            <v>正常</v>
          </cell>
          <cell r="M77">
            <v>2715</v>
          </cell>
          <cell r="N77">
            <v>80</v>
          </cell>
          <cell r="O77" t="str">
            <v>良好</v>
          </cell>
          <cell r="P77">
            <v>9.8</v>
          </cell>
          <cell r="Q77">
            <v>68</v>
          </cell>
          <cell r="R77" t="str">
            <v>及格</v>
          </cell>
          <cell r="S77">
            <v>6.2</v>
          </cell>
          <cell r="T77">
            <v>74</v>
          </cell>
          <cell r="U77" t="str">
            <v>及格</v>
          </cell>
          <cell r="V77">
            <v>75</v>
          </cell>
          <cell r="W77">
            <v>100</v>
          </cell>
          <cell r="X77" t="str">
            <v>优秀</v>
          </cell>
          <cell r="Y77">
            <v>0</v>
          </cell>
          <cell r="Z77">
            <v>109</v>
          </cell>
          <cell r="AA77">
            <v>72</v>
          </cell>
          <cell r="AB77" t="str">
            <v>及格</v>
          </cell>
          <cell r="AC77">
            <v>0</v>
          </cell>
          <cell r="AD77" t="str">
            <v>2′22</v>
          </cell>
          <cell r="AE77">
            <v>30</v>
          </cell>
          <cell r="AF77" t="str">
            <v>不及格</v>
          </cell>
          <cell r="AG77">
            <v>78.2</v>
          </cell>
          <cell r="AH77">
            <v>0</v>
          </cell>
          <cell r="AI77">
            <v>78.2</v>
          </cell>
          <cell r="AJ77" t="str">
            <v>及格</v>
          </cell>
        </row>
        <row r="78">
          <cell r="F78" t="str">
            <v>王苏城</v>
          </cell>
          <cell r="G78" t="str">
            <v>男</v>
          </cell>
          <cell r="H78">
            <v>40125</v>
          </cell>
          <cell r="I78">
            <v>146</v>
          </cell>
          <cell r="J78">
            <v>37</v>
          </cell>
          <cell r="K78">
            <v>100</v>
          </cell>
          <cell r="L78" t="str">
            <v>正常</v>
          </cell>
          <cell r="M78">
            <v>2475</v>
          </cell>
          <cell r="N78">
            <v>78</v>
          </cell>
          <cell r="O78" t="str">
            <v>及格</v>
          </cell>
          <cell r="P78">
            <v>8.2</v>
          </cell>
          <cell r="Q78">
            <v>100</v>
          </cell>
          <cell r="R78" t="str">
            <v>优秀</v>
          </cell>
          <cell r="S78">
            <v>19.1</v>
          </cell>
          <cell r="T78">
            <v>100</v>
          </cell>
          <cell r="U78" t="str">
            <v>优秀</v>
          </cell>
          <cell r="V78">
            <v>46</v>
          </cell>
          <cell r="W78">
            <v>90</v>
          </cell>
          <cell r="X78" t="str">
            <v>优秀</v>
          </cell>
          <cell r="Y78">
            <v>0</v>
          </cell>
          <cell r="Z78">
            <v>152</v>
          </cell>
          <cell r="AA78">
            <v>95</v>
          </cell>
          <cell r="AB78" t="str">
            <v>优秀</v>
          </cell>
          <cell r="AC78">
            <v>0</v>
          </cell>
          <cell r="AD78" t="str">
            <v>1′45</v>
          </cell>
          <cell r="AE78">
            <v>78</v>
          </cell>
          <cell r="AF78" t="str">
            <v>及格</v>
          </cell>
          <cell r="AG78">
            <v>92</v>
          </cell>
          <cell r="AH78">
            <v>0</v>
          </cell>
          <cell r="AI78">
            <v>92</v>
          </cell>
          <cell r="AJ78" t="str">
            <v>优秀</v>
          </cell>
        </row>
        <row r="79">
          <cell r="F79" t="str">
            <v>周欣冉</v>
          </cell>
          <cell r="G79" t="str">
            <v>女</v>
          </cell>
          <cell r="H79">
            <v>40126</v>
          </cell>
          <cell r="I79">
            <v>154</v>
          </cell>
          <cell r="J79">
            <v>40</v>
          </cell>
          <cell r="K79">
            <v>100</v>
          </cell>
          <cell r="L79" t="str">
            <v>正常</v>
          </cell>
          <cell r="M79">
            <v>2373</v>
          </cell>
          <cell r="N79">
            <v>90</v>
          </cell>
          <cell r="O79" t="str">
            <v>优秀</v>
          </cell>
          <cell r="P79">
            <v>9.8</v>
          </cell>
          <cell r="Q79">
            <v>72</v>
          </cell>
          <cell r="R79" t="str">
            <v>及格</v>
          </cell>
          <cell r="S79">
            <v>16</v>
          </cell>
          <cell r="T79">
            <v>85</v>
          </cell>
          <cell r="U79" t="str">
            <v>良好</v>
          </cell>
          <cell r="V79">
            <v>7</v>
          </cell>
          <cell r="W79">
            <v>0</v>
          </cell>
          <cell r="X79" t="str">
            <v>不及格</v>
          </cell>
          <cell r="Y79">
            <v>0</v>
          </cell>
          <cell r="Z79">
            <v>21</v>
          </cell>
          <cell r="AA79">
            <v>0</v>
          </cell>
          <cell r="AB79" t="str">
            <v>不及格</v>
          </cell>
          <cell r="AC79">
            <v>0</v>
          </cell>
          <cell r="AD79" t="str">
            <v>2′0</v>
          </cell>
          <cell r="AE79">
            <v>72</v>
          </cell>
          <cell r="AF79" t="str">
            <v>及格</v>
          </cell>
          <cell r="AG79">
            <v>58.6</v>
          </cell>
          <cell r="AH79">
            <v>0</v>
          </cell>
          <cell r="AI79">
            <v>58.6</v>
          </cell>
          <cell r="AJ79" t="str">
            <v>不及格</v>
          </cell>
        </row>
        <row r="80">
          <cell r="F80" t="str">
            <v>刘欣莹</v>
          </cell>
          <cell r="G80" t="str">
            <v>女</v>
          </cell>
          <cell r="H80">
            <v>40114</v>
          </cell>
          <cell r="I80">
            <v>146</v>
          </cell>
          <cell r="J80">
            <v>34</v>
          </cell>
          <cell r="K80">
            <v>100</v>
          </cell>
          <cell r="L80" t="str">
            <v>正常</v>
          </cell>
          <cell r="M80">
            <v>2296</v>
          </cell>
          <cell r="N80">
            <v>85</v>
          </cell>
          <cell r="O80" t="str">
            <v>良好</v>
          </cell>
          <cell r="P80">
            <v>9.4</v>
          </cell>
          <cell r="Q80">
            <v>76</v>
          </cell>
          <cell r="R80" t="str">
            <v>及格</v>
          </cell>
          <cell r="S80">
            <v>26.5</v>
          </cell>
          <cell r="T80">
            <v>100</v>
          </cell>
          <cell r="U80" t="str">
            <v>优秀</v>
          </cell>
          <cell r="V80">
            <v>22</v>
          </cell>
          <cell r="W80">
            <v>62</v>
          </cell>
          <cell r="X80" t="str">
            <v>及格</v>
          </cell>
          <cell r="Y80">
            <v>0</v>
          </cell>
          <cell r="Z80">
            <v>171</v>
          </cell>
          <cell r="AA80">
            <v>100</v>
          </cell>
          <cell r="AB80" t="str">
            <v>优秀</v>
          </cell>
          <cell r="AC80">
            <v>2</v>
          </cell>
          <cell r="AD80" t="str">
            <v>1′46</v>
          </cell>
          <cell r="AE80">
            <v>85</v>
          </cell>
          <cell r="AF80" t="str">
            <v>良好</v>
          </cell>
          <cell r="AG80">
            <v>83.9</v>
          </cell>
          <cell r="AH80">
            <v>2</v>
          </cell>
          <cell r="AI80">
            <v>85.9</v>
          </cell>
          <cell r="AJ80" t="str">
            <v>良好</v>
          </cell>
        </row>
        <row r="81">
          <cell r="F81" t="str">
            <v>张雨馨</v>
          </cell>
          <cell r="G81" t="str">
            <v>女</v>
          </cell>
          <cell r="H81">
            <v>40400</v>
          </cell>
          <cell r="I81">
            <v>149</v>
          </cell>
          <cell r="J81">
            <v>34</v>
          </cell>
          <cell r="K81">
            <v>100</v>
          </cell>
          <cell r="L81" t="str">
            <v>正常</v>
          </cell>
          <cell r="M81">
            <v>2272</v>
          </cell>
          <cell r="N81">
            <v>85</v>
          </cell>
          <cell r="O81" t="str">
            <v>良好</v>
          </cell>
          <cell r="P81">
            <v>9.8</v>
          </cell>
          <cell r="Q81">
            <v>72</v>
          </cell>
          <cell r="R81" t="str">
            <v>及格</v>
          </cell>
          <cell r="S81">
            <v>11.6</v>
          </cell>
          <cell r="T81">
            <v>76</v>
          </cell>
          <cell r="U81" t="str">
            <v>及格</v>
          </cell>
          <cell r="V81">
            <v>32</v>
          </cell>
          <cell r="W81">
            <v>72</v>
          </cell>
          <cell r="X81" t="str">
            <v>及格</v>
          </cell>
          <cell r="Y81">
            <v>0</v>
          </cell>
          <cell r="Z81">
            <v>129</v>
          </cell>
          <cell r="AA81">
            <v>78</v>
          </cell>
          <cell r="AB81" t="str">
            <v>及格</v>
          </cell>
          <cell r="AC81">
            <v>0</v>
          </cell>
          <cell r="AD81" t="str">
            <v>1′58</v>
          </cell>
          <cell r="AE81">
            <v>74</v>
          </cell>
          <cell r="AF81" t="str">
            <v>及格</v>
          </cell>
          <cell r="AG81">
            <v>79.4</v>
          </cell>
          <cell r="AH81">
            <v>0</v>
          </cell>
          <cell r="AI81">
            <v>79.4</v>
          </cell>
          <cell r="AJ81" t="str">
            <v>及格</v>
          </cell>
        </row>
        <row r="82">
          <cell r="F82" t="str">
            <v>姚斌</v>
          </cell>
          <cell r="G82" t="str">
            <v>男</v>
          </cell>
          <cell r="H82">
            <v>40401</v>
          </cell>
          <cell r="I82">
            <v>162</v>
          </cell>
          <cell r="J82">
            <v>75</v>
          </cell>
          <cell r="K82">
            <v>60</v>
          </cell>
          <cell r="L82" t="str">
            <v>肥胖</v>
          </cell>
          <cell r="M82">
            <v>3454</v>
          </cell>
          <cell r="N82">
            <v>100</v>
          </cell>
          <cell r="O82" t="str">
            <v>优秀</v>
          </cell>
          <cell r="P82">
            <v>11.5</v>
          </cell>
          <cell r="Q82">
            <v>10</v>
          </cell>
          <cell r="R82" t="str">
            <v>不及格</v>
          </cell>
          <cell r="S82">
            <v>0.8</v>
          </cell>
          <cell r="T82">
            <v>66</v>
          </cell>
          <cell r="U82" t="str">
            <v>及格</v>
          </cell>
          <cell r="V82">
            <v>12</v>
          </cell>
          <cell r="W82">
            <v>20</v>
          </cell>
          <cell r="X82" t="str">
            <v>不及格</v>
          </cell>
          <cell r="Y82">
            <v>0</v>
          </cell>
          <cell r="Z82">
            <v>93</v>
          </cell>
          <cell r="AA82">
            <v>68</v>
          </cell>
          <cell r="AB82" t="str">
            <v>及格</v>
          </cell>
          <cell r="AC82">
            <v>0</v>
          </cell>
          <cell r="AD82" t="str">
            <v>2′33</v>
          </cell>
          <cell r="AE82">
            <v>0</v>
          </cell>
          <cell r="AF82" t="str">
            <v>不及格</v>
          </cell>
          <cell r="AG82">
            <v>43.4</v>
          </cell>
          <cell r="AH82">
            <v>0</v>
          </cell>
          <cell r="AI82">
            <v>43.4</v>
          </cell>
          <cell r="AJ82" t="str">
            <v>不及格</v>
          </cell>
        </row>
        <row r="83">
          <cell r="F83" t="str">
            <v>朱广帅</v>
          </cell>
          <cell r="G83" t="str">
            <v>男</v>
          </cell>
          <cell r="H83">
            <v>39765</v>
          </cell>
          <cell r="I83">
            <v>164</v>
          </cell>
          <cell r="J83">
            <v>70</v>
          </cell>
          <cell r="K83">
            <v>60</v>
          </cell>
          <cell r="L83" t="str">
            <v>肥胖</v>
          </cell>
          <cell r="M83">
            <v>3285</v>
          </cell>
          <cell r="N83">
            <v>100</v>
          </cell>
          <cell r="O83" t="str">
            <v>优秀</v>
          </cell>
          <cell r="P83">
            <v>10.1</v>
          </cell>
          <cell r="Q83">
            <v>64</v>
          </cell>
          <cell r="R83" t="str">
            <v>及格</v>
          </cell>
          <cell r="S83">
            <v>7.5</v>
          </cell>
          <cell r="T83">
            <v>76</v>
          </cell>
          <cell r="U83" t="str">
            <v>及格</v>
          </cell>
          <cell r="V83">
            <v>7</v>
          </cell>
          <cell r="W83">
            <v>0</v>
          </cell>
          <cell r="X83" t="str">
            <v>不及格</v>
          </cell>
          <cell r="Y83">
            <v>0</v>
          </cell>
          <cell r="Z83">
            <v>86</v>
          </cell>
          <cell r="AA83">
            <v>66</v>
          </cell>
          <cell r="AB83" t="str">
            <v>及格</v>
          </cell>
          <cell r="AC83">
            <v>0</v>
          </cell>
          <cell r="AD83" t="str">
            <v>1′5</v>
          </cell>
          <cell r="AE83">
            <v>74</v>
          </cell>
          <cell r="AF83" t="str">
            <v>及格</v>
          </cell>
          <cell r="AG83">
            <v>58.4</v>
          </cell>
          <cell r="AH83">
            <v>0</v>
          </cell>
          <cell r="AI83">
            <v>58.4</v>
          </cell>
          <cell r="AJ83" t="str">
            <v>不及格</v>
          </cell>
        </row>
        <row r="84">
          <cell r="F84" t="str">
            <v>续泽祥</v>
          </cell>
          <cell r="G84" t="str">
            <v>男</v>
          </cell>
          <cell r="H84">
            <v>40108</v>
          </cell>
          <cell r="I84">
            <v>160</v>
          </cell>
          <cell r="J84">
            <v>49</v>
          </cell>
          <cell r="K84">
            <v>100</v>
          </cell>
          <cell r="L84" t="str">
            <v>正常</v>
          </cell>
          <cell r="M84">
            <v>3400</v>
          </cell>
          <cell r="N84">
            <v>100</v>
          </cell>
          <cell r="O84" t="str">
            <v>优秀</v>
          </cell>
          <cell r="P84">
            <v>7.4</v>
          </cell>
          <cell r="Q84">
            <v>100</v>
          </cell>
          <cell r="R84" t="str">
            <v>优秀</v>
          </cell>
          <cell r="S84">
            <v>2.3</v>
          </cell>
          <cell r="T84">
            <v>68</v>
          </cell>
          <cell r="U84" t="str">
            <v>及格</v>
          </cell>
          <cell r="V84">
            <v>49</v>
          </cell>
          <cell r="W84">
            <v>95</v>
          </cell>
          <cell r="X84" t="str">
            <v>优秀</v>
          </cell>
          <cell r="Y84">
            <v>0</v>
          </cell>
          <cell r="Z84">
            <v>139</v>
          </cell>
          <cell r="AA84">
            <v>80</v>
          </cell>
          <cell r="AB84" t="str">
            <v>良好</v>
          </cell>
          <cell r="AC84">
            <v>0</v>
          </cell>
          <cell r="AD84" t="str">
            <v>1′39</v>
          </cell>
          <cell r="AE84">
            <v>85</v>
          </cell>
          <cell r="AF84" t="str">
            <v>良好</v>
          </cell>
          <cell r="AG84">
            <v>92.3</v>
          </cell>
          <cell r="AH84">
            <v>0</v>
          </cell>
          <cell r="AI84">
            <v>92.3</v>
          </cell>
          <cell r="AJ84" t="str">
            <v>优秀</v>
          </cell>
        </row>
        <row r="85">
          <cell r="F85" t="str">
            <v>赵于林</v>
          </cell>
          <cell r="G85" t="str">
            <v>男</v>
          </cell>
          <cell r="H85">
            <v>40091</v>
          </cell>
          <cell r="I85">
            <v>171</v>
          </cell>
          <cell r="J85">
            <v>74</v>
          </cell>
          <cell r="K85">
            <v>60</v>
          </cell>
          <cell r="L85" t="str">
            <v>肥胖</v>
          </cell>
          <cell r="M85">
            <v>3960</v>
          </cell>
          <cell r="N85">
            <v>100</v>
          </cell>
          <cell r="O85" t="str">
            <v>优秀</v>
          </cell>
          <cell r="P85">
            <v>12.8</v>
          </cell>
          <cell r="Q85">
            <v>0</v>
          </cell>
          <cell r="R85" t="str">
            <v>不及格</v>
          </cell>
          <cell r="S85">
            <v>5.5</v>
          </cell>
          <cell r="T85">
            <v>74</v>
          </cell>
          <cell r="U85" t="str">
            <v>及格</v>
          </cell>
          <cell r="V85">
            <v>23</v>
          </cell>
          <cell r="W85">
            <v>64</v>
          </cell>
          <cell r="X85" t="str">
            <v>及格</v>
          </cell>
          <cell r="Y85">
            <v>0</v>
          </cell>
          <cell r="Z85">
            <v>71</v>
          </cell>
          <cell r="AA85">
            <v>60</v>
          </cell>
          <cell r="AB85" t="str">
            <v>及格</v>
          </cell>
          <cell r="AC85">
            <v>0</v>
          </cell>
          <cell r="AD85" t="str">
            <v>2′3</v>
          </cell>
          <cell r="AE85">
            <v>10</v>
          </cell>
          <cell r="AF85" t="str">
            <v>不及格</v>
          </cell>
          <cell r="AG85">
            <v>51.2</v>
          </cell>
          <cell r="AH85">
            <v>0</v>
          </cell>
          <cell r="AI85">
            <v>51.2</v>
          </cell>
          <cell r="AJ85" t="str">
            <v>不及格</v>
          </cell>
        </row>
        <row r="86">
          <cell r="F86" t="str">
            <v>郭鑫奥</v>
          </cell>
          <cell r="G86" t="str">
            <v>男</v>
          </cell>
          <cell r="H86">
            <v>39773</v>
          </cell>
          <cell r="I86">
            <v>160</v>
          </cell>
          <cell r="J86">
            <v>41</v>
          </cell>
          <cell r="K86">
            <v>100</v>
          </cell>
          <cell r="L86" t="str">
            <v>正常</v>
          </cell>
          <cell r="M86">
            <v>3020</v>
          </cell>
          <cell r="N86">
            <v>90</v>
          </cell>
          <cell r="O86" t="str">
            <v>优秀</v>
          </cell>
          <cell r="P86">
            <v>9.2</v>
          </cell>
          <cell r="Q86">
            <v>74</v>
          </cell>
          <cell r="R86" t="str">
            <v>及格</v>
          </cell>
          <cell r="S86">
            <v>2.3</v>
          </cell>
          <cell r="T86">
            <v>68</v>
          </cell>
          <cell r="U86" t="str">
            <v>及格</v>
          </cell>
          <cell r="V86">
            <v>25</v>
          </cell>
          <cell r="W86">
            <v>66</v>
          </cell>
          <cell r="X86" t="str">
            <v>及格</v>
          </cell>
          <cell r="Y86">
            <v>0</v>
          </cell>
          <cell r="Z86">
            <v>114</v>
          </cell>
          <cell r="AA86">
            <v>74</v>
          </cell>
          <cell r="AB86" t="str">
            <v>及格</v>
          </cell>
          <cell r="AC86">
            <v>0</v>
          </cell>
          <cell r="AD86" t="str">
            <v>1′53</v>
          </cell>
          <cell r="AE86">
            <v>72</v>
          </cell>
          <cell r="AF86" t="str">
            <v>及格</v>
          </cell>
          <cell r="AG86">
            <v>77.9</v>
          </cell>
          <cell r="AH86">
            <v>0</v>
          </cell>
          <cell r="AI86">
            <v>77.9</v>
          </cell>
          <cell r="AJ86" t="str">
            <v>及格</v>
          </cell>
        </row>
        <row r="87">
          <cell r="F87" t="str">
            <v>王泽宇</v>
          </cell>
          <cell r="G87" t="str">
            <v>男</v>
          </cell>
          <cell r="H87">
            <v>40186</v>
          </cell>
          <cell r="I87">
            <v>157</v>
          </cell>
          <cell r="J87">
            <v>52</v>
          </cell>
          <cell r="K87">
            <v>100</v>
          </cell>
          <cell r="L87" t="str">
            <v>正常</v>
          </cell>
          <cell r="M87">
            <v>3300</v>
          </cell>
          <cell r="N87">
            <v>100</v>
          </cell>
          <cell r="O87" t="str">
            <v>优秀</v>
          </cell>
          <cell r="P87">
            <v>10.1</v>
          </cell>
          <cell r="Q87">
            <v>64</v>
          </cell>
          <cell r="R87" t="str">
            <v>及格</v>
          </cell>
          <cell r="S87">
            <v>5.7</v>
          </cell>
          <cell r="T87">
            <v>74</v>
          </cell>
          <cell r="U87" t="str">
            <v>及格</v>
          </cell>
          <cell r="V87">
            <v>33</v>
          </cell>
          <cell r="W87">
            <v>74</v>
          </cell>
          <cell r="X87" t="str">
            <v>及格</v>
          </cell>
          <cell r="Y87">
            <v>0</v>
          </cell>
          <cell r="Z87">
            <v>108</v>
          </cell>
          <cell r="AA87">
            <v>72</v>
          </cell>
          <cell r="AB87" t="str">
            <v>及格</v>
          </cell>
          <cell r="AC87">
            <v>0</v>
          </cell>
          <cell r="AD87" t="str">
            <v>2′14</v>
          </cell>
          <cell r="AE87">
            <v>50</v>
          </cell>
          <cell r="AF87" t="str">
            <v>不及格</v>
          </cell>
          <cell r="AG87">
            <v>77.2</v>
          </cell>
          <cell r="AH87">
            <v>0</v>
          </cell>
          <cell r="AI87">
            <v>77.2</v>
          </cell>
          <cell r="AJ87" t="str">
            <v>及格</v>
          </cell>
        </row>
        <row r="88">
          <cell r="F88" t="str">
            <v>张世博</v>
          </cell>
          <cell r="G88" t="str">
            <v>男</v>
          </cell>
          <cell r="H88">
            <v>40358</v>
          </cell>
          <cell r="I88">
            <v>147</v>
          </cell>
          <cell r="J88">
            <v>39</v>
          </cell>
          <cell r="K88">
            <v>100</v>
          </cell>
          <cell r="L88" t="str">
            <v>正常</v>
          </cell>
          <cell r="M88">
            <v>2451</v>
          </cell>
          <cell r="N88">
            <v>78</v>
          </cell>
          <cell r="O88" t="str">
            <v>及格</v>
          </cell>
          <cell r="P88">
            <v>9.1</v>
          </cell>
          <cell r="Q88">
            <v>74</v>
          </cell>
          <cell r="R88" t="str">
            <v>及格</v>
          </cell>
          <cell r="S88">
            <v>9.2</v>
          </cell>
          <cell r="T88">
            <v>80</v>
          </cell>
          <cell r="U88" t="str">
            <v>良好</v>
          </cell>
          <cell r="V88">
            <v>48</v>
          </cell>
          <cell r="W88">
            <v>95</v>
          </cell>
          <cell r="X88" t="str">
            <v>优秀</v>
          </cell>
          <cell r="Y88">
            <v>0</v>
          </cell>
          <cell r="Z88">
            <v>143</v>
          </cell>
          <cell r="AA88">
            <v>85</v>
          </cell>
          <cell r="AB88" t="str">
            <v>良好</v>
          </cell>
          <cell r="AC88">
            <v>0</v>
          </cell>
          <cell r="AD88" t="str">
            <v>1′45</v>
          </cell>
          <cell r="AE88">
            <v>78</v>
          </cell>
          <cell r="AF88" t="str">
            <v>及格</v>
          </cell>
          <cell r="AG88">
            <v>84.8</v>
          </cell>
          <cell r="AH88">
            <v>0</v>
          </cell>
          <cell r="AI88">
            <v>84.8</v>
          </cell>
          <cell r="AJ88" t="str">
            <v>良好</v>
          </cell>
        </row>
        <row r="89">
          <cell r="F89" t="str">
            <v>康靖茹</v>
          </cell>
          <cell r="G89" t="str">
            <v>女</v>
          </cell>
          <cell r="H89">
            <v>40401</v>
          </cell>
          <cell r="I89">
            <v>147</v>
          </cell>
          <cell r="J89">
            <v>34</v>
          </cell>
          <cell r="K89">
            <v>100</v>
          </cell>
          <cell r="L89" t="str">
            <v>正常</v>
          </cell>
          <cell r="M89">
            <v>2278</v>
          </cell>
          <cell r="N89">
            <v>85</v>
          </cell>
          <cell r="O89" t="str">
            <v>良好</v>
          </cell>
          <cell r="P89">
            <v>8.9</v>
          </cell>
          <cell r="Q89">
            <v>80</v>
          </cell>
          <cell r="R89" t="str">
            <v>良好</v>
          </cell>
          <cell r="S89">
            <v>17.2</v>
          </cell>
          <cell r="T89">
            <v>85</v>
          </cell>
          <cell r="U89" t="str">
            <v>良好</v>
          </cell>
          <cell r="V89">
            <v>37</v>
          </cell>
          <cell r="W89">
            <v>78</v>
          </cell>
          <cell r="X89" t="str">
            <v>及格</v>
          </cell>
          <cell r="Y89">
            <v>0</v>
          </cell>
          <cell r="Z89">
            <v>111</v>
          </cell>
          <cell r="AA89">
            <v>72</v>
          </cell>
          <cell r="AB89" t="str">
            <v>及格</v>
          </cell>
          <cell r="AC89">
            <v>0</v>
          </cell>
          <cell r="AD89" t="str">
            <v>1′58</v>
          </cell>
          <cell r="AE89">
            <v>74</v>
          </cell>
          <cell r="AF89" t="str">
            <v>及格</v>
          </cell>
          <cell r="AG89">
            <v>82.5</v>
          </cell>
          <cell r="AH89">
            <v>0</v>
          </cell>
          <cell r="AI89">
            <v>82.5</v>
          </cell>
          <cell r="AJ89" t="str">
            <v>良好</v>
          </cell>
        </row>
        <row r="90">
          <cell r="F90" t="str">
            <v>陈嘉诚</v>
          </cell>
          <cell r="G90" t="str">
            <v>男</v>
          </cell>
          <cell r="H90">
            <v>40192</v>
          </cell>
          <cell r="I90">
            <v>151.3</v>
          </cell>
          <cell r="J90">
            <v>57.5</v>
          </cell>
          <cell r="K90">
            <v>60</v>
          </cell>
          <cell r="L90" t="str">
            <v>肥胖</v>
          </cell>
          <cell r="M90">
            <v>2100</v>
          </cell>
          <cell r="N90">
            <v>72</v>
          </cell>
          <cell r="O90" t="str">
            <v>及格</v>
          </cell>
          <cell r="P90">
            <v>9.3</v>
          </cell>
          <cell r="Q90">
            <v>72</v>
          </cell>
          <cell r="R90" t="str">
            <v>及格</v>
          </cell>
          <cell r="S90">
            <v>12</v>
          </cell>
          <cell r="T90">
            <v>85</v>
          </cell>
          <cell r="U90" t="str">
            <v>良好</v>
          </cell>
          <cell r="V90">
            <v>29</v>
          </cell>
          <cell r="W90">
            <v>70</v>
          </cell>
          <cell r="X90" t="str">
            <v>及格</v>
          </cell>
          <cell r="Y90">
            <v>0</v>
          </cell>
          <cell r="Z90">
            <v>141</v>
          </cell>
          <cell r="AA90">
            <v>85</v>
          </cell>
          <cell r="AB90" t="str">
            <v>良好</v>
          </cell>
          <cell r="AC90">
            <v>0</v>
          </cell>
          <cell r="AD90" t="str">
            <v>2′06</v>
          </cell>
          <cell r="AE90">
            <v>64</v>
          </cell>
          <cell r="AF90" t="str">
            <v>及格</v>
          </cell>
          <cell r="AG90">
            <v>71.6</v>
          </cell>
          <cell r="AH90">
            <v>0</v>
          </cell>
          <cell r="AI90">
            <v>71.6</v>
          </cell>
          <cell r="AJ90" t="str">
            <v>及格</v>
          </cell>
        </row>
        <row r="91">
          <cell r="F91" t="str">
            <v>韩子谦</v>
          </cell>
          <cell r="G91" t="str">
            <v>男</v>
          </cell>
          <cell r="H91">
            <v>39810</v>
          </cell>
          <cell r="I91">
            <v>153.4</v>
          </cell>
          <cell r="J91">
            <v>51.6</v>
          </cell>
          <cell r="K91">
            <v>80</v>
          </cell>
          <cell r="L91" t="str">
            <v>超重</v>
          </cell>
          <cell r="M91">
            <v>3150</v>
          </cell>
          <cell r="N91">
            <v>95</v>
          </cell>
          <cell r="O91" t="str">
            <v>优秀</v>
          </cell>
          <cell r="P91">
            <v>8.7</v>
          </cell>
          <cell r="Q91">
            <v>78</v>
          </cell>
          <cell r="R91" t="str">
            <v>及格</v>
          </cell>
          <cell r="S91">
            <v>11</v>
          </cell>
          <cell r="T91">
            <v>80</v>
          </cell>
          <cell r="U91" t="str">
            <v>良好</v>
          </cell>
          <cell r="V91">
            <v>38</v>
          </cell>
          <cell r="W91">
            <v>78</v>
          </cell>
          <cell r="X91" t="str">
            <v>及格</v>
          </cell>
          <cell r="Y91">
            <v>0</v>
          </cell>
          <cell r="Z91">
            <v>129</v>
          </cell>
          <cell r="AA91">
            <v>78</v>
          </cell>
          <cell r="AB91" t="str">
            <v>及格</v>
          </cell>
          <cell r="AC91">
            <v>0</v>
          </cell>
          <cell r="AD91" t="str">
            <v>1′38</v>
          </cell>
          <cell r="AE91">
            <v>85</v>
          </cell>
          <cell r="AF91" t="str">
            <v>良好</v>
          </cell>
          <cell r="AG91">
            <v>81.8</v>
          </cell>
          <cell r="AH91">
            <v>0</v>
          </cell>
          <cell r="AI91">
            <v>81.8</v>
          </cell>
          <cell r="AJ91" t="str">
            <v>良好</v>
          </cell>
        </row>
        <row r="92">
          <cell r="F92" t="str">
            <v>王国庆</v>
          </cell>
          <cell r="G92" t="str">
            <v>男</v>
          </cell>
          <cell r="H92">
            <v>40087</v>
          </cell>
          <cell r="I92">
            <v>159.9</v>
          </cell>
          <cell r="J92">
            <v>58.1</v>
          </cell>
          <cell r="K92">
            <v>80</v>
          </cell>
          <cell r="L92" t="str">
            <v>超重</v>
          </cell>
          <cell r="M92">
            <v>3100</v>
          </cell>
          <cell r="N92">
            <v>95</v>
          </cell>
          <cell r="O92" t="str">
            <v>优秀</v>
          </cell>
          <cell r="P92">
            <v>14.8</v>
          </cell>
          <cell r="Q92">
            <v>0</v>
          </cell>
          <cell r="R92" t="str">
            <v>不及格</v>
          </cell>
          <cell r="S92">
            <v>14</v>
          </cell>
          <cell r="T92">
            <v>90</v>
          </cell>
          <cell r="U92" t="str">
            <v>优秀</v>
          </cell>
          <cell r="V92">
            <v>50</v>
          </cell>
          <cell r="W92">
            <v>95</v>
          </cell>
          <cell r="X92" t="str">
            <v>优秀</v>
          </cell>
          <cell r="Y92">
            <v>0</v>
          </cell>
          <cell r="Z92">
            <v>154</v>
          </cell>
          <cell r="AA92">
            <v>95</v>
          </cell>
          <cell r="AB92" t="str">
            <v>优秀</v>
          </cell>
          <cell r="AC92">
            <v>0</v>
          </cell>
          <cell r="AD92" t="str">
            <v>1′35</v>
          </cell>
          <cell r="AE92">
            <v>90</v>
          </cell>
          <cell r="AF92" t="str">
            <v>优秀</v>
          </cell>
          <cell r="AG92">
            <v>72.8</v>
          </cell>
          <cell r="AH92">
            <v>0</v>
          </cell>
          <cell r="AI92">
            <v>72.8</v>
          </cell>
          <cell r="AJ92" t="str">
            <v>及格</v>
          </cell>
        </row>
        <row r="93">
          <cell r="F93" t="str">
            <v>韩子默</v>
          </cell>
          <cell r="G93" t="str">
            <v>男</v>
          </cell>
          <cell r="H93">
            <v>40406</v>
          </cell>
          <cell r="I93">
            <v>149.2</v>
          </cell>
          <cell r="J93">
            <v>38</v>
          </cell>
          <cell r="K93">
            <v>100</v>
          </cell>
          <cell r="L93" t="str">
            <v>正常</v>
          </cell>
          <cell r="M93">
            <v>2650</v>
          </cell>
          <cell r="N93">
            <v>80</v>
          </cell>
          <cell r="O93" t="str">
            <v>良好</v>
          </cell>
          <cell r="P93">
            <v>9.3</v>
          </cell>
          <cell r="Q93">
            <v>72</v>
          </cell>
          <cell r="R93" t="str">
            <v>及格</v>
          </cell>
          <cell r="S93">
            <v>11</v>
          </cell>
          <cell r="T93">
            <v>80</v>
          </cell>
          <cell r="U93" t="str">
            <v>良好</v>
          </cell>
          <cell r="V93">
            <v>41</v>
          </cell>
          <cell r="W93">
            <v>80</v>
          </cell>
          <cell r="X93" t="str">
            <v>良好</v>
          </cell>
          <cell r="Y93">
            <v>0</v>
          </cell>
          <cell r="Z93">
            <v>150</v>
          </cell>
          <cell r="AA93">
            <v>90</v>
          </cell>
          <cell r="AB93" t="str">
            <v>优秀</v>
          </cell>
          <cell r="AC93">
            <v>0</v>
          </cell>
          <cell r="AD93" t="str">
            <v>1′43</v>
          </cell>
          <cell r="AE93">
            <v>78</v>
          </cell>
          <cell r="AF93" t="str">
            <v>及格</v>
          </cell>
          <cell r="AG93">
            <v>82.2</v>
          </cell>
          <cell r="AH93">
            <v>0</v>
          </cell>
          <cell r="AI93">
            <v>82.2</v>
          </cell>
          <cell r="AJ93" t="str">
            <v>良好</v>
          </cell>
        </row>
        <row r="94">
          <cell r="F94" t="str">
            <v>杨语菲</v>
          </cell>
          <cell r="G94" t="str">
            <v>女</v>
          </cell>
          <cell r="H94">
            <v>40085</v>
          </cell>
          <cell r="I94">
            <v>163.7</v>
          </cell>
          <cell r="J94">
            <v>52</v>
          </cell>
          <cell r="K94">
            <v>100</v>
          </cell>
          <cell r="L94" t="str">
            <v>正常</v>
          </cell>
          <cell r="M94">
            <v>3410</v>
          </cell>
          <cell r="N94">
            <v>100</v>
          </cell>
          <cell r="O94" t="str">
            <v>优秀</v>
          </cell>
          <cell r="P94">
            <v>8.7</v>
          </cell>
          <cell r="Q94">
            <v>85</v>
          </cell>
          <cell r="R94" t="str">
            <v>良好</v>
          </cell>
          <cell r="S94">
            <v>23</v>
          </cell>
          <cell r="T94">
            <v>100</v>
          </cell>
          <cell r="U94" t="str">
            <v>优秀</v>
          </cell>
          <cell r="V94">
            <v>43</v>
          </cell>
          <cell r="W94">
            <v>85</v>
          </cell>
          <cell r="X94" t="str">
            <v>良好</v>
          </cell>
          <cell r="Y94">
            <v>0</v>
          </cell>
          <cell r="Z94">
            <v>120</v>
          </cell>
          <cell r="AA94">
            <v>74</v>
          </cell>
          <cell r="AB94" t="str">
            <v>及格</v>
          </cell>
          <cell r="AC94">
            <v>0</v>
          </cell>
          <cell r="AD94" t="str">
            <v>1′42</v>
          </cell>
          <cell r="AE94">
            <v>90</v>
          </cell>
          <cell r="AF94" t="str">
            <v>优秀</v>
          </cell>
          <cell r="AG94">
            <v>90.4</v>
          </cell>
          <cell r="AH94">
            <v>0</v>
          </cell>
          <cell r="AI94">
            <v>90.4</v>
          </cell>
          <cell r="AJ94" t="str">
            <v>优秀</v>
          </cell>
        </row>
        <row r="95">
          <cell r="F95" t="str">
            <v>徐可越</v>
          </cell>
          <cell r="G95" t="str">
            <v>女</v>
          </cell>
          <cell r="H95">
            <v>40096</v>
          </cell>
          <cell r="I95">
            <v>154.7</v>
          </cell>
          <cell r="J95">
            <v>40.5</v>
          </cell>
          <cell r="K95">
            <v>100</v>
          </cell>
          <cell r="L95" t="str">
            <v>正常</v>
          </cell>
          <cell r="M95">
            <v>3200</v>
          </cell>
          <cell r="N95">
            <v>100</v>
          </cell>
          <cell r="O95" t="str">
            <v>优秀</v>
          </cell>
          <cell r="P95">
            <v>8.7</v>
          </cell>
          <cell r="Q95">
            <v>85</v>
          </cell>
          <cell r="R95" t="str">
            <v>良好</v>
          </cell>
          <cell r="S95">
            <v>22</v>
          </cell>
          <cell r="T95">
            <v>100</v>
          </cell>
          <cell r="U95" t="str">
            <v>优秀</v>
          </cell>
          <cell r="V95">
            <v>35</v>
          </cell>
          <cell r="W95">
            <v>76</v>
          </cell>
          <cell r="X95" t="str">
            <v>及格</v>
          </cell>
          <cell r="Y95">
            <v>0</v>
          </cell>
          <cell r="Z95">
            <v>120</v>
          </cell>
          <cell r="AA95">
            <v>74</v>
          </cell>
          <cell r="AB95" t="str">
            <v>及格</v>
          </cell>
          <cell r="AC95">
            <v>0</v>
          </cell>
          <cell r="AD95" t="str">
            <v>1′45</v>
          </cell>
          <cell r="AE95">
            <v>85</v>
          </cell>
          <cell r="AF95" t="str">
            <v>良好</v>
          </cell>
          <cell r="AG95">
            <v>88.1</v>
          </cell>
          <cell r="AH95">
            <v>0</v>
          </cell>
          <cell r="AI95">
            <v>88.1</v>
          </cell>
          <cell r="AJ95" t="str">
            <v>良好</v>
          </cell>
        </row>
        <row r="96">
          <cell r="F96" t="str">
            <v>陆文昊</v>
          </cell>
          <cell r="G96" t="str">
            <v>男</v>
          </cell>
          <cell r="H96">
            <v>40100</v>
          </cell>
          <cell r="I96">
            <v>153.4</v>
          </cell>
          <cell r="J96">
            <v>34.8</v>
          </cell>
          <cell r="K96">
            <v>100</v>
          </cell>
          <cell r="L96" t="str">
            <v>正常</v>
          </cell>
          <cell r="M96">
            <v>2200</v>
          </cell>
          <cell r="N96">
            <v>74</v>
          </cell>
          <cell r="O96" t="str">
            <v>及格</v>
          </cell>
          <cell r="P96">
            <v>8.7</v>
          </cell>
          <cell r="Q96">
            <v>78</v>
          </cell>
          <cell r="R96" t="str">
            <v>及格</v>
          </cell>
          <cell r="S96">
            <v>2</v>
          </cell>
          <cell r="T96">
            <v>68</v>
          </cell>
          <cell r="U96" t="str">
            <v>及格</v>
          </cell>
          <cell r="V96">
            <v>35</v>
          </cell>
          <cell r="W96">
            <v>76</v>
          </cell>
          <cell r="X96" t="str">
            <v>及格</v>
          </cell>
          <cell r="Y96">
            <v>0</v>
          </cell>
          <cell r="Z96">
            <v>80</v>
          </cell>
          <cell r="AA96">
            <v>64</v>
          </cell>
          <cell r="AB96" t="str">
            <v>及格</v>
          </cell>
          <cell r="AC96">
            <v>0</v>
          </cell>
          <cell r="AD96" t="str">
            <v>2′14</v>
          </cell>
          <cell r="AE96">
            <v>50</v>
          </cell>
          <cell r="AF96" t="str">
            <v>不及格</v>
          </cell>
          <cell r="AG96">
            <v>75.1</v>
          </cell>
          <cell r="AH96">
            <v>0</v>
          </cell>
          <cell r="AI96">
            <v>75.1</v>
          </cell>
          <cell r="AJ96" t="str">
            <v>及格</v>
          </cell>
        </row>
        <row r="97">
          <cell r="F97" t="str">
            <v>张唐泽航</v>
          </cell>
          <cell r="G97" t="str">
            <v>男</v>
          </cell>
          <cell r="H97">
            <v>40103</v>
          </cell>
          <cell r="I97">
            <v>146.6</v>
          </cell>
          <cell r="J97">
            <v>34</v>
          </cell>
          <cell r="K97">
            <v>100</v>
          </cell>
          <cell r="L97" t="str">
            <v>正常</v>
          </cell>
          <cell r="M97">
            <v>2700</v>
          </cell>
          <cell r="N97">
            <v>80</v>
          </cell>
          <cell r="O97" t="str">
            <v>良好</v>
          </cell>
          <cell r="P97">
            <v>8.1</v>
          </cell>
          <cell r="Q97">
            <v>100</v>
          </cell>
          <cell r="R97" t="str">
            <v>优秀</v>
          </cell>
          <cell r="S97">
            <v>20</v>
          </cell>
          <cell r="T97">
            <v>100</v>
          </cell>
          <cell r="U97" t="str">
            <v>优秀</v>
          </cell>
          <cell r="V97">
            <v>47</v>
          </cell>
          <cell r="W97">
            <v>90</v>
          </cell>
          <cell r="X97" t="str">
            <v>优秀</v>
          </cell>
          <cell r="Y97">
            <v>0</v>
          </cell>
          <cell r="Z97">
            <v>143</v>
          </cell>
          <cell r="AA97">
            <v>85</v>
          </cell>
          <cell r="AB97" t="str">
            <v>良好</v>
          </cell>
          <cell r="AC97">
            <v>0</v>
          </cell>
          <cell r="AD97" t="str">
            <v>1′43</v>
          </cell>
          <cell r="AE97">
            <v>78</v>
          </cell>
          <cell r="AF97" t="str">
            <v>及格</v>
          </cell>
          <cell r="AG97">
            <v>91.3</v>
          </cell>
          <cell r="AH97">
            <v>0</v>
          </cell>
          <cell r="AI97">
            <v>91.3</v>
          </cell>
          <cell r="AJ97" t="str">
            <v>优秀</v>
          </cell>
        </row>
        <row r="98">
          <cell r="F98" t="str">
            <v>张逸菲</v>
          </cell>
          <cell r="G98" t="str">
            <v>女</v>
          </cell>
          <cell r="H98">
            <v>40106</v>
          </cell>
          <cell r="I98">
            <v>148.5</v>
          </cell>
          <cell r="J98">
            <v>41.5</v>
          </cell>
          <cell r="K98">
            <v>100</v>
          </cell>
          <cell r="L98" t="str">
            <v>正常</v>
          </cell>
          <cell r="M98">
            <v>2120</v>
          </cell>
          <cell r="N98">
            <v>80</v>
          </cell>
          <cell r="O98" t="str">
            <v>良好</v>
          </cell>
          <cell r="P98">
            <v>9.9</v>
          </cell>
          <cell r="Q98">
            <v>70</v>
          </cell>
          <cell r="R98" t="str">
            <v>及格</v>
          </cell>
          <cell r="S98">
            <v>19</v>
          </cell>
          <cell r="T98">
            <v>95</v>
          </cell>
          <cell r="U98" t="str">
            <v>优秀</v>
          </cell>
          <cell r="V98">
            <v>22</v>
          </cell>
          <cell r="W98">
            <v>62</v>
          </cell>
          <cell r="X98" t="str">
            <v>及格</v>
          </cell>
          <cell r="Y98">
            <v>0</v>
          </cell>
          <cell r="Z98">
            <v>119</v>
          </cell>
          <cell r="AA98">
            <v>74</v>
          </cell>
          <cell r="AB98" t="str">
            <v>及格</v>
          </cell>
          <cell r="AC98">
            <v>0</v>
          </cell>
          <cell r="AD98" t="str">
            <v>2′08</v>
          </cell>
          <cell r="AE98">
            <v>66</v>
          </cell>
          <cell r="AF98" t="str">
            <v>及格</v>
          </cell>
          <cell r="AG98">
            <v>76.9</v>
          </cell>
          <cell r="AH98">
            <v>0</v>
          </cell>
          <cell r="AI98">
            <v>76.9</v>
          </cell>
          <cell r="AJ98" t="str">
            <v>及格</v>
          </cell>
        </row>
        <row r="99">
          <cell r="F99" t="str">
            <v>丁俊鹄</v>
          </cell>
          <cell r="G99" t="str">
            <v>男</v>
          </cell>
          <cell r="H99">
            <v>40111</v>
          </cell>
          <cell r="I99">
            <v>148.1</v>
          </cell>
          <cell r="J99">
            <v>30.5</v>
          </cell>
          <cell r="K99">
            <v>80</v>
          </cell>
          <cell r="L99" t="str">
            <v>低体重</v>
          </cell>
          <cell r="M99">
            <v>2640</v>
          </cell>
          <cell r="N99">
            <v>80</v>
          </cell>
          <cell r="O99" t="str">
            <v>良好</v>
          </cell>
          <cell r="P99">
            <v>8.2</v>
          </cell>
          <cell r="Q99">
            <v>100</v>
          </cell>
          <cell r="R99" t="str">
            <v>优秀</v>
          </cell>
          <cell r="S99">
            <v>22</v>
          </cell>
          <cell r="T99">
            <v>100</v>
          </cell>
          <cell r="U99" t="str">
            <v>优秀</v>
          </cell>
          <cell r="V99">
            <v>51</v>
          </cell>
          <cell r="W99">
            <v>100</v>
          </cell>
          <cell r="X99" t="str">
            <v>优秀</v>
          </cell>
          <cell r="Y99">
            <v>0</v>
          </cell>
          <cell r="Z99">
            <v>165</v>
          </cell>
          <cell r="AA99">
            <v>100</v>
          </cell>
          <cell r="AB99" t="str">
            <v>优秀</v>
          </cell>
          <cell r="AC99">
            <v>4</v>
          </cell>
          <cell r="AD99" t="str">
            <v>1′38</v>
          </cell>
          <cell r="AE99">
            <v>85</v>
          </cell>
          <cell r="AF99" t="str">
            <v>良好</v>
          </cell>
          <cell r="AG99">
            <v>92.5</v>
          </cell>
          <cell r="AH99">
            <v>4</v>
          </cell>
          <cell r="AI99">
            <v>96.5</v>
          </cell>
          <cell r="AJ99" t="str">
            <v>优秀</v>
          </cell>
        </row>
        <row r="100">
          <cell r="F100" t="str">
            <v>张昊天</v>
          </cell>
          <cell r="G100" t="str">
            <v>男</v>
          </cell>
          <cell r="H100">
            <v>40122</v>
          </cell>
          <cell r="I100">
            <v>153.5</v>
          </cell>
          <cell r="J100">
            <v>56</v>
          </cell>
          <cell r="K100">
            <v>80</v>
          </cell>
          <cell r="L100" t="str">
            <v>超重</v>
          </cell>
          <cell r="M100">
            <v>2500</v>
          </cell>
          <cell r="N100">
            <v>80</v>
          </cell>
          <cell r="O100" t="str">
            <v>良好</v>
          </cell>
          <cell r="P100">
            <v>10.3</v>
          </cell>
          <cell r="Q100">
            <v>62</v>
          </cell>
          <cell r="R100" t="str">
            <v>及格</v>
          </cell>
          <cell r="S100">
            <v>5</v>
          </cell>
          <cell r="T100">
            <v>72</v>
          </cell>
          <cell r="U100" t="str">
            <v>及格</v>
          </cell>
          <cell r="V100">
            <v>14</v>
          </cell>
          <cell r="W100">
            <v>30</v>
          </cell>
          <cell r="X100" t="str">
            <v>不及格</v>
          </cell>
          <cell r="Y100">
            <v>0</v>
          </cell>
          <cell r="Z100">
            <v>110</v>
          </cell>
          <cell r="AA100">
            <v>72</v>
          </cell>
          <cell r="AB100" t="str">
            <v>及格</v>
          </cell>
          <cell r="AC100">
            <v>0</v>
          </cell>
          <cell r="AD100" t="str">
            <v>2′15</v>
          </cell>
          <cell r="AE100">
            <v>50</v>
          </cell>
          <cell r="AF100" t="str">
            <v>不及格</v>
          </cell>
          <cell r="AG100">
            <v>61.8</v>
          </cell>
          <cell r="AH100">
            <v>0</v>
          </cell>
          <cell r="AI100">
            <v>61.8</v>
          </cell>
          <cell r="AJ100" t="str">
            <v>及格</v>
          </cell>
        </row>
        <row r="101">
          <cell r="F101" t="str">
            <v>张一凡</v>
          </cell>
          <cell r="G101" t="str">
            <v>女</v>
          </cell>
          <cell r="H101">
            <v>40123</v>
          </cell>
          <cell r="I101">
            <v>162.1</v>
          </cell>
          <cell r="J101">
            <v>49.8</v>
          </cell>
          <cell r="K101">
            <v>100</v>
          </cell>
          <cell r="L101" t="str">
            <v>正常</v>
          </cell>
          <cell r="M101">
            <v>2900</v>
          </cell>
          <cell r="N101">
            <v>100</v>
          </cell>
          <cell r="O101" t="str">
            <v>优秀</v>
          </cell>
          <cell r="P101">
            <v>8.9</v>
          </cell>
          <cell r="Q101">
            <v>80</v>
          </cell>
          <cell r="R101" t="str">
            <v>良好</v>
          </cell>
          <cell r="S101">
            <v>15</v>
          </cell>
          <cell r="T101">
            <v>80</v>
          </cell>
          <cell r="U101" t="str">
            <v>良好</v>
          </cell>
          <cell r="V101">
            <v>34</v>
          </cell>
          <cell r="W101">
            <v>74</v>
          </cell>
          <cell r="X101" t="str">
            <v>及格</v>
          </cell>
          <cell r="Y101">
            <v>0</v>
          </cell>
          <cell r="Z101">
            <v>135</v>
          </cell>
          <cell r="AA101">
            <v>78</v>
          </cell>
          <cell r="AB101" t="str">
            <v>及格</v>
          </cell>
          <cell r="AC101">
            <v>0</v>
          </cell>
          <cell r="AD101" t="str">
            <v>1′49</v>
          </cell>
          <cell r="AE101">
            <v>80</v>
          </cell>
          <cell r="AF101" t="str">
            <v>良好</v>
          </cell>
          <cell r="AG101">
            <v>84.6</v>
          </cell>
          <cell r="AH101">
            <v>0</v>
          </cell>
          <cell r="AI101">
            <v>84.6</v>
          </cell>
          <cell r="AJ101" t="str">
            <v>良好</v>
          </cell>
        </row>
        <row r="102">
          <cell r="F102" t="str">
            <v>王凯</v>
          </cell>
          <cell r="G102" t="str">
            <v>男</v>
          </cell>
          <cell r="H102">
            <v>40152</v>
          </cell>
          <cell r="I102">
            <v>150.1</v>
          </cell>
          <cell r="J102">
            <v>51.7</v>
          </cell>
          <cell r="K102">
            <v>80</v>
          </cell>
          <cell r="L102" t="str">
            <v>超重</v>
          </cell>
          <cell r="M102">
            <v>2420</v>
          </cell>
          <cell r="N102">
            <v>78</v>
          </cell>
          <cell r="O102" t="str">
            <v>及格</v>
          </cell>
          <cell r="P102">
            <v>10.2</v>
          </cell>
          <cell r="Q102">
            <v>64</v>
          </cell>
          <cell r="R102" t="str">
            <v>及格</v>
          </cell>
          <cell r="S102">
            <v>11</v>
          </cell>
          <cell r="T102">
            <v>80</v>
          </cell>
          <cell r="U102" t="str">
            <v>良好</v>
          </cell>
          <cell r="V102">
            <v>39</v>
          </cell>
          <cell r="W102">
            <v>80</v>
          </cell>
          <cell r="X102" t="str">
            <v>良好</v>
          </cell>
          <cell r="Y102">
            <v>0</v>
          </cell>
          <cell r="Z102">
            <v>76</v>
          </cell>
          <cell r="AA102">
            <v>62</v>
          </cell>
          <cell r="AB102" t="str">
            <v>及格</v>
          </cell>
          <cell r="AC102">
            <v>0</v>
          </cell>
          <cell r="AD102" t="str">
            <v>2′07</v>
          </cell>
          <cell r="AE102">
            <v>62</v>
          </cell>
          <cell r="AF102" t="str">
            <v>及格</v>
          </cell>
          <cell r="AG102">
            <v>72.9</v>
          </cell>
          <cell r="AH102">
            <v>0</v>
          </cell>
          <cell r="AI102">
            <v>72.9</v>
          </cell>
          <cell r="AJ102" t="str">
            <v>及格</v>
          </cell>
        </row>
        <row r="103">
          <cell r="F103" t="str">
            <v>朱子晨</v>
          </cell>
          <cell r="G103" t="str">
            <v>男</v>
          </cell>
          <cell r="H103">
            <v>40156</v>
          </cell>
          <cell r="I103">
            <v>168.1</v>
          </cell>
          <cell r="J103">
            <v>39.5</v>
          </cell>
          <cell r="K103">
            <v>80</v>
          </cell>
          <cell r="L103" t="str">
            <v>低体重</v>
          </cell>
          <cell r="M103">
            <v>3380</v>
          </cell>
          <cell r="N103">
            <v>100</v>
          </cell>
          <cell r="O103" t="str">
            <v>优秀</v>
          </cell>
          <cell r="P103">
            <v>9.2</v>
          </cell>
          <cell r="Q103">
            <v>74</v>
          </cell>
          <cell r="R103" t="str">
            <v>及格</v>
          </cell>
          <cell r="S103">
            <v>8</v>
          </cell>
          <cell r="T103">
            <v>78</v>
          </cell>
          <cell r="U103" t="str">
            <v>及格</v>
          </cell>
          <cell r="V103">
            <v>25</v>
          </cell>
          <cell r="W103">
            <v>66</v>
          </cell>
          <cell r="X103" t="str">
            <v>及格</v>
          </cell>
          <cell r="Y103">
            <v>0</v>
          </cell>
          <cell r="Z103">
            <v>109</v>
          </cell>
          <cell r="AA103">
            <v>72</v>
          </cell>
          <cell r="AB103" t="str">
            <v>及格</v>
          </cell>
          <cell r="AC103">
            <v>0</v>
          </cell>
          <cell r="AD103" t="str">
            <v>1′46</v>
          </cell>
          <cell r="AE103">
            <v>76</v>
          </cell>
          <cell r="AF103" t="str">
            <v>及格</v>
          </cell>
          <cell r="AG103">
            <v>77.6</v>
          </cell>
          <cell r="AH103">
            <v>0</v>
          </cell>
          <cell r="AI103">
            <v>77.6</v>
          </cell>
          <cell r="AJ103" t="str">
            <v>及格</v>
          </cell>
        </row>
        <row r="104">
          <cell r="F104" t="str">
            <v>徐博文</v>
          </cell>
          <cell r="G104" t="str">
            <v>男</v>
          </cell>
          <cell r="H104">
            <v>40157</v>
          </cell>
          <cell r="I104">
            <v>163.5</v>
          </cell>
          <cell r="J104">
            <v>55</v>
          </cell>
          <cell r="K104">
            <v>100</v>
          </cell>
          <cell r="L104" t="str">
            <v>正常</v>
          </cell>
          <cell r="M104">
            <v>3750</v>
          </cell>
          <cell r="N104">
            <v>100</v>
          </cell>
          <cell r="O104" t="str">
            <v>优秀</v>
          </cell>
          <cell r="P104">
            <v>7.7</v>
          </cell>
          <cell r="Q104">
            <v>100</v>
          </cell>
          <cell r="R104" t="str">
            <v>优秀</v>
          </cell>
          <cell r="S104">
            <v>14</v>
          </cell>
          <cell r="T104">
            <v>90</v>
          </cell>
          <cell r="U104" t="str">
            <v>优秀</v>
          </cell>
          <cell r="V104">
            <v>31</v>
          </cell>
          <cell r="W104">
            <v>72</v>
          </cell>
          <cell r="X104" t="str">
            <v>及格</v>
          </cell>
          <cell r="Y104">
            <v>0</v>
          </cell>
          <cell r="Z104">
            <v>148</v>
          </cell>
          <cell r="AA104">
            <v>90</v>
          </cell>
          <cell r="AB104" t="str">
            <v>优秀</v>
          </cell>
          <cell r="AC104">
            <v>0</v>
          </cell>
          <cell r="AD104" t="str">
            <v>1′52</v>
          </cell>
          <cell r="AE104">
            <v>72</v>
          </cell>
          <cell r="AF104" t="str">
            <v>及格</v>
          </cell>
          <cell r="AG104">
            <v>89.6</v>
          </cell>
          <cell r="AH104">
            <v>0</v>
          </cell>
          <cell r="AI104">
            <v>89.6</v>
          </cell>
          <cell r="AJ104" t="str">
            <v>良好</v>
          </cell>
        </row>
        <row r="105">
          <cell r="F105" t="str">
            <v>金苏宸</v>
          </cell>
          <cell r="G105" t="str">
            <v>男</v>
          </cell>
          <cell r="H105">
            <v>40168</v>
          </cell>
          <cell r="I105">
            <v>148.3</v>
          </cell>
          <cell r="J105">
            <v>43.5</v>
          </cell>
          <cell r="K105">
            <v>100</v>
          </cell>
          <cell r="L105" t="str">
            <v>正常</v>
          </cell>
          <cell r="M105">
            <v>3000</v>
          </cell>
          <cell r="N105">
            <v>90</v>
          </cell>
          <cell r="O105" t="str">
            <v>优秀</v>
          </cell>
          <cell r="P105">
            <v>8.5</v>
          </cell>
          <cell r="Q105">
            <v>85</v>
          </cell>
          <cell r="R105" t="str">
            <v>良好</v>
          </cell>
          <cell r="S105">
            <v>19</v>
          </cell>
          <cell r="T105">
            <v>100</v>
          </cell>
          <cell r="U105" t="str">
            <v>优秀</v>
          </cell>
          <cell r="V105">
            <v>33</v>
          </cell>
          <cell r="W105">
            <v>74</v>
          </cell>
          <cell r="X105" t="str">
            <v>及格</v>
          </cell>
          <cell r="Y105">
            <v>0</v>
          </cell>
          <cell r="Z105">
            <v>151</v>
          </cell>
          <cell r="AA105">
            <v>90</v>
          </cell>
          <cell r="AB105" t="str">
            <v>优秀</v>
          </cell>
          <cell r="AC105">
            <v>0</v>
          </cell>
          <cell r="AD105" t="str">
            <v>1′43</v>
          </cell>
          <cell r="AE105">
            <v>78</v>
          </cell>
          <cell r="AF105" t="str">
            <v>及格</v>
          </cell>
          <cell r="AG105">
            <v>87.1</v>
          </cell>
          <cell r="AH105">
            <v>0</v>
          </cell>
          <cell r="AI105">
            <v>87.1</v>
          </cell>
          <cell r="AJ105" t="str">
            <v>良好</v>
          </cell>
        </row>
        <row r="106">
          <cell r="F106" t="str">
            <v>董弘星</v>
          </cell>
          <cell r="G106" t="str">
            <v>男</v>
          </cell>
          <cell r="H106">
            <v>40175</v>
          </cell>
          <cell r="I106">
            <v>145.2</v>
          </cell>
          <cell r="J106">
            <v>39.2</v>
          </cell>
          <cell r="K106">
            <v>100</v>
          </cell>
          <cell r="L106" t="str">
            <v>正常</v>
          </cell>
          <cell r="M106">
            <v>2530</v>
          </cell>
          <cell r="N106">
            <v>80</v>
          </cell>
          <cell r="O106" t="str">
            <v>良好</v>
          </cell>
          <cell r="P106">
            <v>8.8</v>
          </cell>
          <cell r="Q106">
            <v>78</v>
          </cell>
          <cell r="R106" t="str">
            <v>及格</v>
          </cell>
          <cell r="S106">
            <v>12</v>
          </cell>
          <cell r="T106">
            <v>85</v>
          </cell>
          <cell r="U106" t="str">
            <v>良好</v>
          </cell>
          <cell r="V106">
            <v>39</v>
          </cell>
          <cell r="W106">
            <v>80</v>
          </cell>
          <cell r="X106" t="str">
            <v>良好</v>
          </cell>
          <cell r="Y106">
            <v>0</v>
          </cell>
          <cell r="Z106">
            <v>143</v>
          </cell>
          <cell r="AA106">
            <v>85</v>
          </cell>
          <cell r="AB106" t="str">
            <v>良好</v>
          </cell>
          <cell r="AC106">
            <v>0</v>
          </cell>
          <cell r="AD106" t="str">
            <v>1′49</v>
          </cell>
          <cell r="AE106">
            <v>74</v>
          </cell>
          <cell r="AF106" t="str">
            <v>及格</v>
          </cell>
          <cell r="AG106">
            <v>83</v>
          </cell>
          <cell r="AH106">
            <v>0</v>
          </cell>
          <cell r="AI106">
            <v>83</v>
          </cell>
          <cell r="AJ106" t="str">
            <v>良好</v>
          </cell>
        </row>
        <row r="107">
          <cell r="F107" t="str">
            <v>卢晨</v>
          </cell>
          <cell r="G107" t="str">
            <v>女</v>
          </cell>
          <cell r="H107">
            <v>40207</v>
          </cell>
          <cell r="I107">
            <v>162.2</v>
          </cell>
          <cell r="J107">
            <v>41</v>
          </cell>
          <cell r="K107">
            <v>100</v>
          </cell>
          <cell r="L107" t="str">
            <v>正常</v>
          </cell>
          <cell r="M107">
            <v>2850</v>
          </cell>
          <cell r="N107">
            <v>100</v>
          </cell>
          <cell r="O107" t="str">
            <v>优秀</v>
          </cell>
          <cell r="P107">
            <v>9.6</v>
          </cell>
          <cell r="Q107">
            <v>74</v>
          </cell>
          <cell r="R107" t="str">
            <v>及格</v>
          </cell>
          <cell r="S107">
            <v>22</v>
          </cell>
          <cell r="T107">
            <v>100</v>
          </cell>
          <cell r="U107" t="str">
            <v>优秀</v>
          </cell>
          <cell r="V107">
            <v>30</v>
          </cell>
          <cell r="W107">
            <v>70</v>
          </cell>
          <cell r="X107" t="str">
            <v>及格</v>
          </cell>
          <cell r="Y107">
            <v>0</v>
          </cell>
          <cell r="Z107">
            <v>137</v>
          </cell>
          <cell r="AA107">
            <v>80</v>
          </cell>
          <cell r="AB107" t="str">
            <v>良好</v>
          </cell>
          <cell r="AC107">
            <v>0</v>
          </cell>
          <cell r="AD107" t="str">
            <v>1′54</v>
          </cell>
          <cell r="AE107">
            <v>76</v>
          </cell>
          <cell r="AF107" t="str">
            <v>及格</v>
          </cell>
          <cell r="AG107">
            <v>84.4</v>
          </cell>
          <cell r="AH107">
            <v>0</v>
          </cell>
          <cell r="AI107">
            <v>84.4</v>
          </cell>
          <cell r="AJ107" t="str">
            <v>良好</v>
          </cell>
        </row>
        <row r="108">
          <cell r="F108" t="str">
            <v>郁俊熙</v>
          </cell>
          <cell r="G108" t="str">
            <v>男</v>
          </cell>
          <cell r="H108">
            <v>40232</v>
          </cell>
          <cell r="I108">
            <v>139.2</v>
          </cell>
          <cell r="J108">
            <v>27.1</v>
          </cell>
          <cell r="K108">
            <v>80</v>
          </cell>
          <cell r="L108" t="str">
            <v>低体重</v>
          </cell>
          <cell r="M108">
            <v>2050</v>
          </cell>
          <cell r="N108">
            <v>70</v>
          </cell>
          <cell r="O108" t="str">
            <v>及格</v>
          </cell>
          <cell r="P108">
            <v>9.1</v>
          </cell>
          <cell r="Q108">
            <v>74</v>
          </cell>
          <cell r="R108" t="str">
            <v>及格</v>
          </cell>
          <cell r="S108">
            <v>11</v>
          </cell>
          <cell r="T108">
            <v>80</v>
          </cell>
          <cell r="U108" t="str">
            <v>良好</v>
          </cell>
          <cell r="V108">
            <v>44</v>
          </cell>
          <cell r="W108">
            <v>85</v>
          </cell>
          <cell r="X108" t="str">
            <v>良好</v>
          </cell>
          <cell r="Y108">
            <v>0</v>
          </cell>
          <cell r="Z108">
            <v>13</v>
          </cell>
          <cell r="AA108">
            <v>0</v>
          </cell>
          <cell r="AB108" t="str">
            <v>不及格</v>
          </cell>
          <cell r="AC108">
            <v>0</v>
          </cell>
          <cell r="AD108" t="str">
            <v>1′41</v>
          </cell>
          <cell r="AE108">
            <v>80</v>
          </cell>
          <cell r="AF108" t="str">
            <v>良好</v>
          </cell>
          <cell r="AG108">
            <v>70.3</v>
          </cell>
          <cell r="AH108">
            <v>0</v>
          </cell>
          <cell r="AI108">
            <v>70.3</v>
          </cell>
          <cell r="AJ108" t="str">
            <v>及格</v>
          </cell>
        </row>
        <row r="109">
          <cell r="F109" t="str">
            <v>陈筱露</v>
          </cell>
          <cell r="G109" t="str">
            <v>女</v>
          </cell>
          <cell r="H109">
            <v>40248</v>
          </cell>
          <cell r="I109">
            <v>161.8</v>
          </cell>
          <cell r="J109">
            <v>66.1</v>
          </cell>
          <cell r="K109">
            <v>60</v>
          </cell>
          <cell r="L109" t="str">
            <v>肥胖</v>
          </cell>
          <cell r="M109">
            <v>2720</v>
          </cell>
          <cell r="N109">
            <v>100</v>
          </cell>
          <cell r="O109" t="str">
            <v>优秀</v>
          </cell>
          <cell r="P109">
            <v>10.1</v>
          </cell>
          <cell r="Q109">
            <v>68</v>
          </cell>
          <cell r="R109" t="str">
            <v>及格</v>
          </cell>
          <cell r="S109">
            <v>16</v>
          </cell>
          <cell r="T109">
            <v>85</v>
          </cell>
          <cell r="U109" t="str">
            <v>良好</v>
          </cell>
          <cell r="V109">
            <v>30</v>
          </cell>
          <cell r="W109">
            <v>70</v>
          </cell>
          <cell r="X109" t="str">
            <v>及格</v>
          </cell>
          <cell r="Y109">
            <v>0</v>
          </cell>
          <cell r="Z109">
            <v>154</v>
          </cell>
          <cell r="AA109">
            <v>90</v>
          </cell>
          <cell r="AB109" t="str">
            <v>优秀</v>
          </cell>
          <cell r="AC109">
            <v>0</v>
          </cell>
          <cell r="AD109" t="str">
            <v>2′08</v>
          </cell>
          <cell r="AE109">
            <v>66</v>
          </cell>
          <cell r="AF109" t="str">
            <v>及格</v>
          </cell>
          <cell r="AG109">
            <v>75.7</v>
          </cell>
          <cell r="AH109">
            <v>0</v>
          </cell>
          <cell r="AI109">
            <v>75.7</v>
          </cell>
          <cell r="AJ109" t="str">
            <v>及格</v>
          </cell>
        </row>
        <row r="110">
          <cell r="F110" t="str">
            <v>黄祎晨</v>
          </cell>
          <cell r="G110" t="str">
            <v>女</v>
          </cell>
          <cell r="H110">
            <v>40273</v>
          </cell>
          <cell r="I110">
            <v>148.9</v>
          </cell>
          <cell r="J110">
            <v>35.5</v>
          </cell>
          <cell r="K110">
            <v>100</v>
          </cell>
          <cell r="L110" t="str">
            <v>正常</v>
          </cell>
          <cell r="M110">
            <v>2820</v>
          </cell>
          <cell r="N110">
            <v>100</v>
          </cell>
          <cell r="O110" t="str">
            <v>优秀</v>
          </cell>
          <cell r="P110">
            <v>9.9</v>
          </cell>
          <cell r="Q110">
            <v>70</v>
          </cell>
          <cell r="R110" t="str">
            <v>及格</v>
          </cell>
          <cell r="S110">
            <v>16</v>
          </cell>
          <cell r="T110">
            <v>85</v>
          </cell>
          <cell r="U110" t="str">
            <v>良好</v>
          </cell>
          <cell r="V110">
            <v>33</v>
          </cell>
          <cell r="W110">
            <v>74</v>
          </cell>
          <cell r="X110" t="str">
            <v>及格</v>
          </cell>
          <cell r="Y110">
            <v>0</v>
          </cell>
          <cell r="Z110">
            <v>150</v>
          </cell>
          <cell r="AA110">
            <v>85</v>
          </cell>
          <cell r="AB110" t="str">
            <v>良好</v>
          </cell>
          <cell r="AC110">
            <v>0</v>
          </cell>
          <cell r="AD110" t="str">
            <v>1′54</v>
          </cell>
          <cell r="AE110">
            <v>76</v>
          </cell>
          <cell r="AF110" t="str">
            <v>及格</v>
          </cell>
          <cell r="AG110">
            <v>83.4</v>
          </cell>
          <cell r="AH110">
            <v>0</v>
          </cell>
          <cell r="AI110">
            <v>83.4</v>
          </cell>
          <cell r="AJ110" t="str">
            <v>良好</v>
          </cell>
        </row>
        <row r="111">
          <cell r="F111" t="str">
            <v>周丹怡</v>
          </cell>
          <cell r="G111" t="str">
            <v>女</v>
          </cell>
          <cell r="H111">
            <v>40280</v>
          </cell>
          <cell r="I111">
            <v>156.4</v>
          </cell>
          <cell r="J111">
            <v>42.5</v>
          </cell>
          <cell r="K111">
            <v>100</v>
          </cell>
          <cell r="L111" t="str">
            <v>正常</v>
          </cell>
          <cell r="M111">
            <v>2750</v>
          </cell>
          <cell r="N111">
            <v>100</v>
          </cell>
          <cell r="O111" t="str">
            <v>优秀</v>
          </cell>
          <cell r="P111">
            <v>9.1</v>
          </cell>
          <cell r="Q111">
            <v>78</v>
          </cell>
          <cell r="R111" t="str">
            <v>及格</v>
          </cell>
          <cell r="S111">
            <v>20</v>
          </cell>
          <cell r="T111">
            <v>100</v>
          </cell>
          <cell r="U111" t="str">
            <v>优秀</v>
          </cell>
          <cell r="V111">
            <v>33</v>
          </cell>
          <cell r="W111">
            <v>74</v>
          </cell>
          <cell r="X111" t="str">
            <v>及格</v>
          </cell>
          <cell r="Y111">
            <v>0</v>
          </cell>
          <cell r="Z111">
            <v>136</v>
          </cell>
          <cell r="AA111">
            <v>80</v>
          </cell>
          <cell r="AB111" t="str">
            <v>良好</v>
          </cell>
          <cell r="AC111">
            <v>0</v>
          </cell>
          <cell r="AD111" t="str">
            <v>1′53</v>
          </cell>
          <cell r="AE111">
            <v>76</v>
          </cell>
          <cell r="AF111" t="str">
            <v>及格</v>
          </cell>
          <cell r="AG111">
            <v>86</v>
          </cell>
          <cell r="AH111">
            <v>0</v>
          </cell>
          <cell r="AI111">
            <v>86</v>
          </cell>
          <cell r="AJ111" t="str">
            <v>良好</v>
          </cell>
        </row>
        <row r="112">
          <cell r="F112" t="str">
            <v>吴涛</v>
          </cell>
          <cell r="G112" t="str">
            <v>男</v>
          </cell>
          <cell r="H112">
            <v>40314</v>
          </cell>
          <cell r="I112">
            <v>147</v>
          </cell>
          <cell r="J112">
            <v>45.1</v>
          </cell>
          <cell r="K112">
            <v>100</v>
          </cell>
          <cell r="L112" t="str">
            <v>正常</v>
          </cell>
          <cell r="M112">
            <v>2170</v>
          </cell>
          <cell r="N112">
            <v>72</v>
          </cell>
          <cell r="O112" t="str">
            <v>及格</v>
          </cell>
          <cell r="P112">
            <v>8.1</v>
          </cell>
          <cell r="Q112">
            <v>100</v>
          </cell>
          <cell r="R112" t="str">
            <v>优秀</v>
          </cell>
          <cell r="S112">
            <v>8</v>
          </cell>
          <cell r="T112">
            <v>78</v>
          </cell>
          <cell r="U112" t="str">
            <v>及格</v>
          </cell>
          <cell r="V112">
            <v>50</v>
          </cell>
          <cell r="W112">
            <v>95</v>
          </cell>
          <cell r="X112" t="str">
            <v>优秀</v>
          </cell>
          <cell r="Y112">
            <v>0</v>
          </cell>
          <cell r="Z112">
            <v>102</v>
          </cell>
          <cell r="AA112">
            <v>70</v>
          </cell>
          <cell r="AB112" t="str">
            <v>及格</v>
          </cell>
          <cell r="AC112">
            <v>0</v>
          </cell>
          <cell r="AD112" t="str">
            <v>1′48</v>
          </cell>
          <cell r="AE112">
            <v>76</v>
          </cell>
          <cell r="AF112" t="str">
            <v>及格</v>
          </cell>
          <cell r="AG112">
            <v>87.2</v>
          </cell>
          <cell r="AH112">
            <v>0</v>
          </cell>
          <cell r="AI112">
            <v>87.2</v>
          </cell>
          <cell r="AJ112" t="str">
            <v>良好</v>
          </cell>
        </row>
        <row r="113">
          <cell r="F113" t="str">
            <v>蔡舒扬</v>
          </cell>
          <cell r="G113" t="str">
            <v>女</v>
          </cell>
          <cell r="H113">
            <v>40363</v>
          </cell>
          <cell r="I113">
            <v>151.8</v>
          </cell>
          <cell r="J113">
            <v>43.2</v>
          </cell>
          <cell r="K113">
            <v>100</v>
          </cell>
          <cell r="L113" t="str">
            <v>正常</v>
          </cell>
          <cell r="M113">
            <v>2750</v>
          </cell>
          <cell r="N113">
            <v>100</v>
          </cell>
          <cell r="O113" t="str">
            <v>优秀</v>
          </cell>
          <cell r="P113">
            <v>10.7</v>
          </cell>
          <cell r="Q113">
            <v>62</v>
          </cell>
          <cell r="R113" t="str">
            <v>及格</v>
          </cell>
          <cell r="S113">
            <v>9.5</v>
          </cell>
          <cell r="T113">
            <v>72</v>
          </cell>
          <cell r="U113" t="str">
            <v>及格</v>
          </cell>
          <cell r="V113">
            <v>35</v>
          </cell>
          <cell r="W113">
            <v>76</v>
          </cell>
          <cell r="X113" t="str">
            <v>及格</v>
          </cell>
          <cell r="Y113">
            <v>0</v>
          </cell>
          <cell r="Z113">
            <v>128</v>
          </cell>
          <cell r="AA113">
            <v>76</v>
          </cell>
          <cell r="AB113" t="str">
            <v>及格</v>
          </cell>
          <cell r="AC113">
            <v>0</v>
          </cell>
          <cell r="AD113" t="str">
            <v>2′1</v>
          </cell>
          <cell r="AE113">
            <v>66</v>
          </cell>
          <cell r="AF113" t="str">
            <v>及格</v>
          </cell>
          <cell r="AG113">
            <v>79</v>
          </cell>
          <cell r="AH113">
            <v>0</v>
          </cell>
          <cell r="AI113">
            <v>79</v>
          </cell>
          <cell r="AJ113" t="str">
            <v>及格</v>
          </cell>
        </row>
        <row r="114">
          <cell r="F114" t="str">
            <v>叶凯</v>
          </cell>
          <cell r="G114" t="str">
            <v>男</v>
          </cell>
          <cell r="H114">
            <v>40391</v>
          </cell>
          <cell r="I114">
            <v>150.1</v>
          </cell>
          <cell r="J114">
            <v>48</v>
          </cell>
          <cell r="K114">
            <v>100</v>
          </cell>
          <cell r="L114" t="str">
            <v>正常</v>
          </cell>
          <cell r="M114">
            <v>2750</v>
          </cell>
          <cell r="N114">
            <v>85</v>
          </cell>
          <cell r="O114" t="str">
            <v>良好</v>
          </cell>
          <cell r="P114">
            <v>10.8</v>
          </cell>
          <cell r="Q114">
            <v>50</v>
          </cell>
          <cell r="R114" t="str">
            <v>不及格</v>
          </cell>
          <cell r="S114">
            <v>11</v>
          </cell>
          <cell r="T114">
            <v>80</v>
          </cell>
          <cell r="U114" t="str">
            <v>良好</v>
          </cell>
          <cell r="V114">
            <v>31</v>
          </cell>
          <cell r="W114">
            <v>72</v>
          </cell>
          <cell r="X114" t="str">
            <v>及格</v>
          </cell>
          <cell r="Y114">
            <v>0</v>
          </cell>
          <cell r="Z114">
            <v>62</v>
          </cell>
          <cell r="AA114">
            <v>50</v>
          </cell>
          <cell r="AB114" t="str">
            <v>不及格</v>
          </cell>
          <cell r="AC114">
            <v>0</v>
          </cell>
          <cell r="AD114" t="str">
            <v>2′26</v>
          </cell>
          <cell r="AE114">
            <v>20</v>
          </cell>
          <cell r="AF114" t="str">
            <v>不及格</v>
          </cell>
          <cell r="AG114">
            <v>67.2</v>
          </cell>
          <cell r="AH114">
            <v>0</v>
          </cell>
          <cell r="AI114">
            <v>67.2</v>
          </cell>
          <cell r="AJ114" t="str">
            <v>及格</v>
          </cell>
        </row>
        <row r="115">
          <cell r="F115" t="str">
            <v>钱诗蕊</v>
          </cell>
          <cell r="G115" t="str">
            <v>女</v>
          </cell>
          <cell r="H115">
            <v>40401</v>
          </cell>
          <cell r="I115">
            <v>143.6</v>
          </cell>
          <cell r="J115">
            <v>26.5</v>
          </cell>
          <cell r="K115">
            <v>80</v>
          </cell>
          <cell r="L115" t="str">
            <v>低体重</v>
          </cell>
          <cell r="M115">
            <v>2320</v>
          </cell>
          <cell r="N115">
            <v>90</v>
          </cell>
          <cell r="O115" t="str">
            <v>优秀</v>
          </cell>
          <cell r="P115">
            <v>9.7</v>
          </cell>
          <cell r="Q115">
            <v>72</v>
          </cell>
          <cell r="R115" t="str">
            <v>及格</v>
          </cell>
          <cell r="S115">
            <v>1</v>
          </cell>
          <cell r="T115">
            <v>40</v>
          </cell>
          <cell r="U115" t="str">
            <v>不及格</v>
          </cell>
          <cell r="V115">
            <v>30</v>
          </cell>
          <cell r="W115">
            <v>70</v>
          </cell>
          <cell r="X115" t="str">
            <v>及格</v>
          </cell>
          <cell r="Y115">
            <v>0</v>
          </cell>
          <cell r="Z115">
            <v>110</v>
          </cell>
          <cell r="AA115">
            <v>72</v>
          </cell>
          <cell r="AB115" t="str">
            <v>及格</v>
          </cell>
          <cell r="AC115">
            <v>0</v>
          </cell>
          <cell r="AD115" t="str">
            <v>1′56</v>
          </cell>
          <cell r="AE115">
            <v>74</v>
          </cell>
          <cell r="AF115" t="str">
            <v>及格</v>
          </cell>
          <cell r="AG115">
            <v>72.5</v>
          </cell>
          <cell r="AH115">
            <v>0</v>
          </cell>
          <cell r="AI115">
            <v>72.5</v>
          </cell>
          <cell r="AJ115" t="str">
            <v>及格</v>
          </cell>
        </row>
        <row r="116">
          <cell r="F116" t="str">
            <v>吴沛燃</v>
          </cell>
          <cell r="G116" t="str">
            <v>男</v>
          </cell>
          <cell r="H116">
            <v>40403</v>
          </cell>
          <cell r="I116">
            <v>151.2</v>
          </cell>
          <cell r="J116">
            <v>35</v>
          </cell>
          <cell r="K116">
            <v>100</v>
          </cell>
          <cell r="L116" t="str">
            <v>正常</v>
          </cell>
          <cell r="M116">
            <v>2800</v>
          </cell>
          <cell r="N116">
            <v>85</v>
          </cell>
          <cell r="O116" t="str">
            <v>良好</v>
          </cell>
          <cell r="P116">
            <v>8.5</v>
          </cell>
          <cell r="Q116">
            <v>85</v>
          </cell>
          <cell r="R116" t="str">
            <v>良好</v>
          </cell>
          <cell r="S116">
            <v>11</v>
          </cell>
          <cell r="T116">
            <v>80</v>
          </cell>
          <cell r="U116" t="str">
            <v>良好</v>
          </cell>
          <cell r="V116">
            <v>41</v>
          </cell>
          <cell r="W116">
            <v>80</v>
          </cell>
          <cell r="X116" t="str">
            <v>良好</v>
          </cell>
          <cell r="Y116">
            <v>0</v>
          </cell>
          <cell r="Z116">
            <v>134</v>
          </cell>
          <cell r="AA116">
            <v>78</v>
          </cell>
          <cell r="AB116" t="str">
            <v>及格</v>
          </cell>
          <cell r="AC116">
            <v>0</v>
          </cell>
          <cell r="AD116" t="str">
            <v>1′46</v>
          </cell>
          <cell r="AE116">
            <v>76</v>
          </cell>
          <cell r="AF116" t="str">
            <v>及格</v>
          </cell>
          <cell r="AG116">
            <v>84.1</v>
          </cell>
          <cell r="AH116">
            <v>0</v>
          </cell>
          <cell r="AI116">
            <v>84.1</v>
          </cell>
          <cell r="AJ116" t="str">
            <v>良好</v>
          </cell>
        </row>
        <row r="117">
          <cell r="F117" t="str">
            <v>杨泽宇</v>
          </cell>
          <cell r="G117" t="str">
            <v>男</v>
          </cell>
          <cell r="H117">
            <v>40404</v>
          </cell>
          <cell r="I117">
            <v>148.2</v>
          </cell>
          <cell r="J117">
            <v>36.5</v>
          </cell>
          <cell r="K117">
            <v>100</v>
          </cell>
          <cell r="L117" t="str">
            <v>正常</v>
          </cell>
          <cell r="M117">
            <v>2400</v>
          </cell>
          <cell r="N117">
            <v>78</v>
          </cell>
          <cell r="O117" t="str">
            <v>及格</v>
          </cell>
          <cell r="P117">
            <v>10.2</v>
          </cell>
          <cell r="Q117">
            <v>64</v>
          </cell>
          <cell r="R117" t="str">
            <v>及格</v>
          </cell>
          <cell r="S117">
            <v>11</v>
          </cell>
          <cell r="T117">
            <v>80</v>
          </cell>
          <cell r="U117" t="str">
            <v>良好</v>
          </cell>
          <cell r="V117">
            <v>31</v>
          </cell>
          <cell r="W117">
            <v>72</v>
          </cell>
          <cell r="X117" t="str">
            <v>及格</v>
          </cell>
          <cell r="Y117">
            <v>0</v>
          </cell>
          <cell r="Z117">
            <v>137</v>
          </cell>
          <cell r="AA117">
            <v>80</v>
          </cell>
          <cell r="AB117" t="str">
            <v>良好</v>
          </cell>
          <cell r="AC117">
            <v>0</v>
          </cell>
          <cell r="AD117" t="str">
            <v>2′15</v>
          </cell>
          <cell r="AE117">
            <v>50</v>
          </cell>
          <cell r="AF117" t="str">
            <v>不及格</v>
          </cell>
          <cell r="AG117">
            <v>74.9</v>
          </cell>
          <cell r="AH117">
            <v>0</v>
          </cell>
          <cell r="AI117">
            <v>74.9</v>
          </cell>
          <cell r="AJ117" t="str">
            <v>及格</v>
          </cell>
        </row>
        <row r="118">
          <cell r="F118" t="str">
            <v>张珂悦</v>
          </cell>
          <cell r="G118" t="str">
            <v>女</v>
          </cell>
          <cell r="H118">
            <v>40406</v>
          </cell>
          <cell r="I118">
            <v>157.9</v>
          </cell>
          <cell r="J118">
            <v>43.1</v>
          </cell>
          <cell r="K118">
            <v>100</v>
          </cell>
          <cell r="L118" t="str">
            <v>正常</v>
          </cell>
          <cell r="M118">
            <v>2770</v>
          </cell>
          <cell r="N118">
            <v>100</v>
          </cell>
          <cell r="O118" t="str">
            <v>优秀</v>
          </cell>
          <cell r="P118">
            <v>10.3</v>
          </cell>
          <cell r="Q118">
            <v>66</v>
          </cell>
          <cell r="R118" t="str">
            <v>及格</v>
          </cell>
          <cell r="S118">
            <v>17</v>
          </cell>
          <cell r="T118">
            <v>85</v>
          </cell>
          <cell r="U118" t="str">
            <v>良好</v>
          </cell>
          <cell r="V118">
            <v>30</v>
          </cell>
          <cell r="W118">
            <v>70</v>
          </cell>
          <cell r="X118" t="str">
            <v>及格</v>
          </cell>
          <cell r="Y118">
            <v>0</v>
          </cell>
          <cell r="Z118">
            <v>103</v>
          </cell>
          <cell r="AA118">
            <v>70</v>
          </cell>
          <cell r="AB118" t="str">
            <v>及格</v>
          </cell>
          <cell r="AC118">
            <v>0</v>
          </cell>
          <cell r="AD118" t="str">
            <v>1′54</v>
          </cell>
          <cell r="AE118">
            <v>76</v>
          </cell>
          <cell r="AF118" t="str">
            <v>及格</v>
          </cell>
          <cell r="AG118">
            <v>80.3</v>
          </cell>
          <cell r="AH118">
            <v>0</v>
          </cell>
          <cell r="AI118">
            <v>80.3</v>
          </cell>
          <cell r="AJ118" t="str">
            <v>良好</v>
          </cell>
        </row>
        <row r="119">
          <cell r="F119" t="str">
            <v>沈佳琦</v>
          </cell>
          <cell r="G119" t="str">
            <v>女</v>
          </cell>
          <cell r="H119">
            <v>40183</v>
          </cell>
          <cell r="I119">
            <v>155.7</v>
          </cell>
          <cell r="J119">
            <v>80.6</v>
          </cell>
          <cell r="K119">
            <v>60</v>
          </cell>
          <cell r="L119" t="str">
            <v>肥胖</v>
          </cell>
          <cell r="M119">
            <v>1200</v>
          </cell>
          <cell r="N119">
            <v>60</v>
          </cell>
          <cell r="O119" t="str">
            <v>及格</v>
          </cell>
          <cell r="P119">
            <v>11.7</v>
          </cell>
          <cell r="Q119">
            <v>20</v>
          </cell>
          <cell r="R119" t="str">
            <v>不及格</v>
          </cell>
          <cell r="S119">
            <v>20</v>
          </cell>
          <cell r="T119">
            <v>100</v>
          </cell>
          <cell r="U119" t="str">
            <v>优秀</v>
          </cell>
          <cell r="V119">
            <v>23</v>
          </cell>
          <cell r="W119">
            <v>64</v>
          </cell>
          <cell r="X119" t="str">
            <v>及格</v>
          </cell>
          <cell r="Y119">
            <v>0</v>
          </cell>
          <cell r="Z119">
            <v>0</v>
          </cell>
          <cell r="AA119">
            <v>0</v>
          </cell>
          <cell r="AB119" t="str">
            <v>不及格</v>
          </cell>
          <cell r="AC119">
            <v>0</v>
          </cell>
          <cell r="AD119" t="str">
            <v>3′0</v>
          </cell>
          <cell r="AE119">
            <v>0</v>
          </cell>
          <cell r="AF119" t="str">
            <v>不及格</v>
          </cell>
          <cell r="AG119">
            <v>44.8</v>
          </cell>
          <cell r="AH119">
            <v>0</v>
          </cell>
          <cell r="AI119">
            <v>44.8</v>
          </cell>
          <cell r="AJ119" t="str">
            <v>不及格</v>
          </cell>
        </row>
        <row r="120">
          <cell r="F120" t="str">
            <v>刘娟</v>
          </cell>
          <cell r="G120" t="str">
            <v>女</v>
          </cell>
          <cell r="H120">
            <v>40089</v>
          </cell>
          <cell r="I120">
            <v>139.4</v>
          </cell>
          <cell r="J120">
            <v>35.1</v>
          </cell>
          <cell r="K120">
            <v>100</v>
          </cell>
          <cell r="L120" t="str">
            <v>正常</v>
          </cell>
          <cell r="M120">
            <v>2700</v>
          </cell>
          <cell r="N120">
            <v>100</v>
          </cell>
          <cell r="O120" t="str">
            <v>优秀</v>
          </cell>
          <cell r="P120">
            <v>10.3</v>
          </cell>
          <cell r="Q120">
            <v>66</v>
          </cell>
          <cell r="R120" t="str">
            <v>及格</v>
          </cell>
          <cell r="S120">
            <v>15</v>
          </cell>
          <cell r="T120">
            <v>80</v>
          </cell>
          <cell r="U120" t="str">
            <v>良好</v>
          </cell>
          <cell r="V120">
            <v>35</v>
          </cell>
          <cell r="W120">
            <v>76</v>
          </cell>
          <cell r="X120" t="str">
            <v>及格</v>
          </cell>
          <cell r="Y120">
            <v>0</v>
          </cell>
          <cell r="Z120">
            <v>136</v>
          </cell>
          <cell r="AA120">
            <v>80</v>
          </cell>
          <cell r="AB120" t="str">
            <v>良好</v>
          </cell>
          <cell r="AC120">
            <v>0</v>
          </cell>
          <cell r="AD120" t="str">
            <v>2′02</v>
          </cell>
          <cell r="AE120">
            <v>70</v>
          </cell>
          <cell r="AF120" t="str">
            <v>及格</v>
          </cell>
          <cell r="AG120">
            <v>81.4</v>
          </cell>
          <cell r="AH120">
            <v>0</v>
          </cell>
          <cell r="AI120">
            <v>81.4</v>
          </cell>
          <cell r="AJ120" t="str">
            <v>良好</v>
          </cell>
        </row>
        <row r="121">
          <cell r="F121" t="str">
            <v>吉玲慧</v>
          </cell>
          <cell r="G121" t="str">
            <v>女</v>
          </cell>
          <cell r="H121">
            <v>40087</v>
          </cell>
          <cell r="I121">
            <v>153.9</v>
          </cell>
          <cell r="J121">
            <v>61.5</v>
          </cell>
          <cell r="K121">
            <v>60</v>
          </cell>
          <cell r="L121" t="str">
            <v>肥胖</v>
          </cell>
          <cell r="M121">
            <v>2900</v>
          </cell>
          <cell r="N121">
            <v>100</v>
          </cell>
          <cell r="O121" t="str">
            <v>优秀</v>
          </cell>
          <cell r="P121">
            <v>10.4</v>
          </cell>
          <cell r="Q121">
            <v>66</v>
          </cell>
          <cell r="R121" t="str">
            <v>及格</v>
          </cell>
          <cell r="S121">
            <v>20</v>
          </cell>
          <cell r="T121">
            <v>100</v>
          </cell>
          <cell r="U121" t="str">
            <v>优秀</v>
          </cell>
          <cell r="V121">
            <v>19</v>
          </cell>
          <cell r="W121">
            <v>60</v>
          </cell>
          <cell r="X121" t="str">
            <v>及格</v>
          </cell>
          <cell r="Y121">
            <v>0</v>
          </cell>
          <cell r="Z121">
            <v>106</v>
          </cell>
          <cell r="AA121">
            <v>70</v>
          </cell>
          <cell r="AB121" t="str">
            <v>及格</v>
          </cell>
          <cell r="AC121">
            <v>0</v>
          </cell>
          <cell r="AD121" t="str">
            <v>2′23</v>
          </cell>
          <cell r="AE121">
            <v>50</v>
          </cell>
          <cell r="AF121" t="str">
            <v>不及格</v>
          </cell>
          <cell r="AG121">
            <v>71.2</v>
          </cell>
          <cell r="AH121">
            <v>0</v>
          </cell>
          <cell r="AI121">
            <v>71.2</v>
          </cell>
          <cell r="AJ121" t="str">
            <v>及格</v>
          </cell>
        </row>
        <row r="122">
          <cell r="F122" t="str">
            <v>王琰</v>
          </cell>
          <cell r="G122" t="str">
            <v>男</v>
          </cell>
          <cell r="H122">
            <v>40224</v>
          </cell>
          <cell r="I122">
            <v>145.5</v>
          </cell>
          <cell r="J122">
            <v>37.5</v>
          </cell>
          <cell r="K122">
            <v>100</v>
          </cell>
          <cell r="L122" t="str">
            <v>正常</v>
          </cell>
          <cell r="M122">
            <v>2630</v>
          </cell>
          <cell r="N122">
            <v>80</v>
          </cell>
          <cell r="O122" t="str">
            <v>良好</v>
          </cell>
          <cell r="P122">
            <v>10.1</v>
          </cell>
          <cell r="Q122">
            <v>64</v>
          </cell>
          <cell r="R122" t="str">
            <v>及格</v>
          </cell>
          <cell r="S122">
            <v>5</v>
          </cell>
          <cell r="T122">
            <v>72</v>
          </cell>
          <cell r="U122" t="str">
            <v>及格</v>
          </cell>
          <cell r="V122">
            <v>38</v>
          </cell>
          <cell r="W122">
            <v>78</v>
          </cell>
          <cell r="X122" t="str">
            <v>及格</v>
          </cell>
          <cell r="Y122">
            <v>0</v>
          </cell>
          <cell r="Z122">
            <v>91</v>
          </cell>
          <cell r="AA122">
            <v>66</v>
          </cell>
          <cell r="AB122" t="str">
            <v>及格</v>
          </cell>
          <cell r="AC122">
            <v>0</v>
          </cell>
          <cell r="AD122" t="str">
            <v>1′58</v>
          </cell>
          <cell r="AE122">
            <v>68</v>
          </cell>
          <cell r="AF122" t="str">
            <v>及格</v>
          </cell>
          <cell r="AG122">
            <v>76</v>
          </cell>
          <cell r="AH122">
            <v>0</v>
          </cell>
          <cell r="AI122">
            <v>76</v>
          </cell>
          <cell r="AJ122" t="str">
            <v>及格</v>
          </cell>
        </row>
        <row r="123">
          <cell r="F123" t="str">
            <v>焦雅瑄</v>
          </cell>
          <cell r="G123" t="str">
            <v>女</v>
          </cell>
          <cell r="H123">
            <v>40144</v>
          </cell>
          <cell r="I123">
            <v>159.6</v>
          </cell>
          <cell r="J123">
            <v>51.3</v>
          </cell>
          <cell r="K123">
            <v>100</v>
          </cell>
          <cell r="L123" t="str">
            <v>正常</v>
          </cell>
          <cell r="M123">
            <v>2550</v>
          </cell>
          <cell r="N123">
            <v>100</v>
          </cell>
          <cell r="O123" t="str">
            <v>优秀</v>
          </cell>
          <cell r="P123">
            <v>9.2</v>
          </cell>
          <cell r="Q123">
            <v>78</v>
          </cell>
          <cell r="R123" t="str">
            <v>及格</v>
          </cell>
          <cell r="S123">
            <v>12</v>
          </cell>
          <cell r="T123">
            <v>78</v>
          </cell>
          <cell r="U123" t="str">
            <v>及格</v>
          </cell>
          <cell r="V123">
            <v>28</v>
          </cell>
          <cell r="W123">
            <v>68</v>
          </cell>
          <cell r="X123" t="str">
            <v>及格</v>
          </cell>
          <cell r="Y123">
            <v>0</v>
          </cell>
          <cell r="Z123">
            <v>96</v>
          </cell>
          <cell r="AA123">
            <v>68</v>
          </cell>
          <cell r="AB123" t="str">
            <v>及格</v>
          </cell>
          <cell r="AC123">
            <v>0</v>
          </cell>
          <cell r="AD123" t="str">
            <v>1′48</v>
          </cell>
          <cell r="AE123">
            <v>80</v>
          </cell>
          <cell r="AF123" t="str">
            <v>良好</v>
          </cell>
          <cell r="AG123">
            <v>81.8</v>
          </cell>
          <cell r="AH123">
            <v>0</v>
          </cell>
          <cell r="AI123">
            <v>81.8</v>
          </cell>
          <cell r="AJ123" t="str">
            <v>良好</v>
          </cell>
        </row>
        <row r="124">
          <cell r="F124" t="str">
            <v>梁启航</v>
          </cell>
          <cell r="G124" t="str">
            <v>男</v>
          </cell>
          <cell r="H124">
            <v>40169</v>
          </cell>
          <cell r="I124">
            <v>145.9</v>
          </cell>
          <cell r="J124">
            <v>36.5</v>
          </cell>
          <cell r="K124">
            <v>100</v>
          </cell>
          <cell r="L124" t="str">
            <v>正常</v>
          </cell>
          <cell r="M124">
            <v>2560</v>
          </cell>
          <cell r="N124">
            <v>80</v>
          </cell>
          <cell r="O124" t="str">
            <v>良好</v>
          </cell>
          <cell r="P124">
            <v>8.6</v>
          </cell>
          <cell r="Q124">
            <v>80</v>
          </cell>
          <cell r="R124" t="str">
            <v>良好</v>
          </cell>
          <cell r="S124">
            <v>11</v>
          </cell>
          <cell r="T124">
            <v>80</v>
          </cell>
          <cell r="U124" t="str">
            <v>良好</v>
          </cell>
          <cell r="V124">
            <v>36</v>
          </cell>
          <cell r="W124">
            <v>76</v>
          </cell>
          <cell r="X124" t="str">
            <v>及格</v>
          </cell>
          <cell r="Y124">
            <v>0</v>
          </cell>
          <cell r="Z124">
            <v>134</v>
          </cell>
          <cell r="AA124">
            <v>78</v>
          </cell>
          <cell r="AB124" t="str">
            <v>及格</v>
          </cell>
          <cell r="AC124">
            <v>0</v>
          </cell>
          <cell r="AD124" t="str">
            <v>1′43</v>
          </cell>
          <cell r="AE124">
            <v>78</v>
          </cell>
          <cell r="AF124" t="str">
            <v>及格</v>
          </cell>
          <cell r="AG124">
            <v>81.8</v>
          </cell>
          <cell r="AH124">
            <v>0</v>
          </cell>
          <cell r="AI124">
            <v>81.8</v>
          </cell>
          <cell r="AJ124" t="str">
            <v>良好</v>
          </cell>
        </row>
        <row r="125">
          <cell r="F125" t="str">
            <v>龚兴陈</v>
          </cell>
          <cell r="G125" t="str">
            <v>男</v>
          </cell>
          <cell r="H125">
            <v>40172</v>
          </cell>
          <cell r="I125">
            <v>162.2</v>
          </cell>
          <cell r="J125">
            <v>70.5</v>
          </cell>
          <cell r="K125">
            <v>60</v>
          </cell>
          <cell r="L125" t="str">
            <v>肥胖</v>
          </cell>
          <cell r="M125">
            <v>3780</v>
          </cell>
          <cell r="N125">
            <v>100</v>
          </cell>
          <cell r="O125" t="str">
            <v>优秀</v>
          </cell>
          <cell r="P125">
            <v>9</v>
          </cell>
          <cell r="Q125">
            <v>76</v>
          </cell>
          <cell r="R125" t="str">
            <v>及格</v>
          </cell>
          <cell r="S125">
            <v>16</v>
          </cell>
          <cell r="T125">
            <v>95</v>
          </cell>
          <cell r="U125" t="str">
            <v>优秀</v>
          </cell>
          <cell r="V125">
            <v>43</v>
          </cell>
          <cell r="W125">
            <v>85</v>
          </cell>
          <cell r="X125" t="str">
            <v>良好</v>
          </cell>
          <cell r="Y125">
            <v>0</v>
          </cell>
          <cell r="Z125">
            <v>155</v>
          </cell>
          <cell r="AA125">
            <v>95</v>
          </cell>
          <cell r="AB125" t="str">
            <v>优秀</v>
          </cell>
          <cell r="AC125">
            <v>0</v>
          </cell>
          <cell r="AD125" t="str">
            <v>1′42</v>
          </cell>
          <cell r="AE125">
            <v>80</v>
          </cell>
          <cell r="AF125" t="str">
            <v>良好</v>
          </cell>
          <cell r="AG125">
            <v>83.2</v>
          </cell>
          <cell r="AH125">
            <v>0</v>
          </cell>
          <cell r="AI125">
            <v>83.2</v>
          </cell>
          <cell r="AJ125" t="str">
            <v>良好</v>
          </cell>
        </row>
        <row r="126">
          <cell r="F126" t="str">
            <v>杜明粤</v>
          </cell>
          <cell r="G126" t="str">
            <v>男</v>
          </cell>
          <cell r="H126">
            <v>40094</v>
          </cell>
          <cell r="I126">
            <v>169.5</v>
          </cell>
          <cell r="J126">
            <v>70.8</v>
          </cell>
          <cell r="K126">
            <v>60</v>
          </cell>
          <cell r="L126" t="str">
            <v>肥胖</v>
          </cell>
          <cell r="M126">
            <v>4400</v>
          </cell>
          <cell r="N126">
            <v>100</v>
          </cell>
          <cell r="O126" t="str">
            <v>优秀</v>
          </cell>
          <cell r="P126">
            <v>8.8</v>
          </cell>
          <cell r="Q126">
            <v>78</v>
          </cell>
          <cell r="R126" t="str">
            <v>及格</v>
          </cell>
          <cell r="S126">
            <v>20</v>
          </cell>
          <cell r="T126">
            <v>100</v>
          </cell>
          <cell r="U126" t="str">
            <v>优秀</v>
          </cell>
          <cell r="V126">
            <v>30</v>
          </cell>
          <cell r="W126">
            <v>70</v>
          </cell>
          <cell r="X126" t="str">
            <v>及格</v>
          </cell>
          <cell r="Y126">
            <v>0</v>
          </cell>
          <cell r="Z126">
            <v>160</v>
          </cell>
          <cell r="AA126">
            <v>100</v>
          </cell>
          <cell r="AB126" t="str">
            <v>优秀</v>
          </cell>
          <cell r="AC126">
            <v>1</v>
          </cell>
          <cell r="AD126" t="str">
            <v>1′4</v>
          </cell>
          <cell r="AE126">
            <v>80</v>
          </cell>
          <cell r="AF126" t="str">
            <v>良好</v>
          </cell>
          <cell r="AG126">
            <v>81.6</v>
          </cell>
          <cell r="AH126">
            <v>1</v>
          </cell>
          <cell r="AI126">
            <v>82.6</v>
          </cell>
          <cell r="AJ126" t="str">
            <v>良好</v>
          </cell>
        </row>
        <row r="127">
          <cell r="F127" t="str">
            <v>张菡宇</v>
          </cell>
          <cell r="G127" t="str">
            <v>男</v>
          </cell>
          <cell r="H127">
            <v>40197</v>
          </cell>
          <cell r="I127">
            <v>165.3</v>
          </cell>
          <cell r="J127">
            <v>43.5</v>
          </cell>
          <cell r="K127">
            <v>100</v>
          </cell>
          <cell r="L127" t="str">
            <v>正常</v>
          </cell>
          <cell r="M127">
            <v>4150</v>
          </cell>
          <cell r="N127">
            <v>100</v>
          </cell>
          <cell r="O127" t="str">
            <v>优秀</v>
          </cell>
          <cell r="P127">
            <v>8.9</v>
          </cell>
          <cell r="Q127">
            <v>76</v>
          </cell>
          <cell r="R127" t="str">
            <v>及格</v>
          </cell>
          <cell r="S127">
            <v>14</v>
          </cell>
          <cell r="T127">
            <v>90</v>
          </cell>
          <cell r="U127" t="str">
            <v>优秀</v>
          </cell>
          <cell r="V127">
            <v>35</v>
          </cell>
          <cell r="W127">
            <v>76</v>
          </cell>
          <cell r="X127" t="str">
            <v>及格</v>
          </cell>
          <cell r="Y127">
            <v>0</v>
          </cell>
          <cell r="Z127">
            <v>89</v>
          </cell>
          <cell r="AA127">
            <v>66</v>
          </cell>
          <cell r="AB127" t="str">
            <v>及格</v>
          </cell>
          <cell r="AC127">
            <v>0</v>
          </cell>
          <cell r="AD127" t="str">
            <v>1′38</v>
          </cell>
          <cell r="AE127">
            <v>85</v>
          </cell>
          <cell r="AF127" t="str">
            <v>良好</v>
          </cell>
          <cell r="AG127">
            <v>84.5</v>
          </cell>
          <cell r="AH127">
            <v>0</v>
          </cell>
          <cell r="AI127">
            <v>84.5</v>
          </cell>
          <cell r="AJ127" t="str">
            <v>良好</v>
          </cell>
        </row>
        <row r="128">
          <cell r="F128" t="str">
            <v>詹明俊</v>
          </cell>
          <cell r="G128" t="str">
            <v>男</v>
          </cell>
          <cell r="H128">
            <v>40214</v>
          </cell>
          <cell r="I128">
            <v>142</v>
          </cell>
          <cell r="J128">
            <v>39.5</v>
          </cell>
          <cell r="K128">
            <v>100</v>
          </cell>
          <cell r="L128" t="str">
            <v>正常</v>
          </cell>
          <cell r="M128">
            <v>2420</v>
          </cell>
          <cell r="N128">
            <v>78</v>
          </cell>
          <cell r="O128" t="str">
            <v>及格</v>
          </cell>
          <cell r="P128">
            <v>9.8</v>
          </cell>
          <cell r="Q128">
            <v>68</v>
          </cell>
          <cell r="R128" t="str">
            <v>及格</v>
          </cell>
          <cell r="S128">
            <v>6</v>
          </cell>
          <cell r="T128">
            <v>74</v>
          </cell>
          <cell r="U128" t="str">
            <v>及格</v>
          </cell>
          <cell r="V128">
            <v>30</v>
          </cell>
          <cell r="W128">
            <v>70</v>
          </cell>
          <cell r="X128" t="str">
            <v>及格</v>
          </cell>
          <cell r="Y128">
            <v>0</v>
          </cell>
          <cell r="Z128">
            <v>106</v>
          </cell>
          <cell r="AA128">
            <v>70</v>
          </cell>
          <cell r="AB128" t="str">
            <v>及格</v>
          </cell>
          <cell r="AC128">
            <v>0</v>
          </cell>
          <cell r="AD128" t="str">
            <v>2′01</v>
          </cell>
          <cell r="AE128">
            <v>66</v>
          </cell>
          <cell r="AF128" t="str">
            <v>及格</v>
          </cell>
          <cell r="AG128">
            <v>75.3</v>
          </cell>
          <cell r="AH128">
            <v>0</v>
          </cell>
          <cell r="AI128">
            <v>75.3</v>
          </cell>
          <cell r="AJ128" t="str">
            <v>及格</v>
          </cell>
        </row>
        <row r="129">
          <cell r="F129" t="str">
            <v>李檀雅</v>
          </cell>
          <cell r="G129" t="str">
            <v>女</v>
          </cell>
          <cell r="H129">
            <v>39467</v>
          </cell>
          <cell r="I129">
            <v>146.7</v>
          </cell>
          <cell r="J129">
            <v>40.8</v>
          </cell>
          <cell r="K129">
            <v>100</v>
          </cell>
          <cell r="L129" t="str">
            <v>正常</v>
          </cell>
          <cell r="M129">
            <v>2315</v>
          </cell>
          <cell r="N129">
            <v>90</v>
          </cell>
          <cell r="O129" t="str">
            <v>优秀</v>
          </cell>
          <cell r="P129">
            <v>9.5</v>
          </cell>
          <cell r="Q129">
            <v>74</v>
          </cell>
          <cell r="R129" t="str">
            <v>及格</v>
          </cell>
          <cell r="S129">
            <v>10</v>
          </cell>
          <cell r="T129">
            <v>74</v>
          </cell>
          <cell r="U129" t="str">
            <v>及格</v>
          </cell>
          <cell r="V129">
            <v>42</v>
          </cell>
          <cell r="W129">
            <v>85</v>
          </cell>
          <cell r="X129" t="str">
            <v>良好</v>
          </cell>
          <cell r="Y129">
            <v>0</v>
          </cell>
          <cell r="Z129">
            <v>141</v>
          </cell>
          <cell r="AA129">
            <v>80</v>
          </cell>
          <cell r="AB129" t="str">
            <v>良好</v>
          </cell>
          <cell r="AC129">
            <v>0</v>
          </cell>
          <cell r="AD129" t="str">
            <v>2′18</v>
          </cell>
          <cell r="AE129">
            <v>60</v>
          </cell>
          <cell r="AF129" t="str">
            <v>及格</v>
          </cell>
          <cell r="AG129">
            <v>81.7</v>
          </cell>
          <cell r="AH129">
            <v>0</v>
          </cell>
          <cell r="AI129">
            <v>81.7</v>
          </cell>
          <cell r="AJ129" t="str">
            <v>良好</v>
          </cell>
        </row>
        <row r="130">
          <cell r="F130" t="str">
            <v>王若茜</v>
          </cell>
          <cell r="G130" t="str">
            <v>女</v>
          </cell>
          <cell r="H130">
            <v>40149</v>
          </cell>
          <cell r="I130">
            <v>146.3</v>
          </cell>
          <cell r="J130">
            <v>36.5</v>
          </cell>
          <cell r="K130">
            <v>100</v>
          </cell>
          <cell r="L130" t="str">
            <v>正常</v>
          </cell>
          <cell r="M130">
            <v>2500</v>
          </cell>
          <cell r="N130">
            <v>100</v>
          </cell>
          <cell r="O130" t="str">
            <v>优秀</v>
          </cell>
          <cell r="P130">
            <v>8.7</v>
          </cell>
          <cell r="Q130">
            <v>85</v>
          </cell>
          <cell r="R130" t="str">
            <v>良好</v>
          </cell>
          <cell r="S130">
            <v>10</v>
          </cell>
          <cell r="T130">
            <v>74</v>
          </cell>
          <cell r="U130" t="str">
            <v>及格</v>
          </cell>
          <cell r="V130">
            <v>46</v>
          </cell>
          <cell r="W130">
            <v>90</v>
          </cell>
          <cell r="X130" t="str">
            <v>优秀</v>
          </cell>
          <cell r="Y130">
            <v>0</v>
          </cell>
          <cell r="Z130">
            <v>142</v>
          </cell>
          <cell r="AA130">
            <v>80</v>
          </cell>
          <cell r="AB130" t="str">
            <v>良好</v>
          </cell>
          <cell r="AC130">
            <v>0</v>
          </cell>
          <cell r="AD130" t="str">
            <v>1′35</v>
          </cell>
          <cell r="AE130">
            <v>100</v>
          </cell>
          <cell r="AF130" t="str">
            <v>优秀</v>
          </cell>
          <cell r="AG130">
            <v>90.4</v>
          </cell>
          <cell r="AH130">
            <v>0</v>
          </cell>
          <cell r="AI130">
            <v>90.4</v>
          </cell>
          <cell r="AJ130" t="str">
            <v>优秀</v>
          </cell>
        </row>
        <row r="131">
          <cell r="F131" t="str">
            <v>安跃鹏</v>
          </cell>
          <cell r="G131" t="str">
            <v>男</v>
          </cell>
          <cell r="H131">
            <v>40109</v>
          </cell>
          <cell r="I131">
            <v>155</v>
          </cell>
          <cell r="J131">
            <v>50.6</v>
          </cell>
          <cell r="K131">
            <v>100</v>
          </cell>
          <cell r="L131" t="str">
            <v>正常</v>
          </cell>
          <cell r="M131">
            <v>2895</v>
          </cell>
          <cell r="N131">
            <v>85</v>
          </cell>
          <cell r="O131" t="str">
            <v>良好</v>
          </cell>
          <cell r="P131">
            <v>8.6</v>
          </cell>
          <cell r="Q131">
            <v>80</v>
          </cell>
          <cell r="R131" t="str">
            <v>良好</v>
          </cell>
          <cell r="S131">
            <v>10</v>
          </cell>
          <cell r="T131">
            <v>80</v>
          </cell>
          <cell r="U131" t="str">
            <v>良好</v>
          </cell>
          <cell r="V131">
            <v>45</v>
          </cell>
          <cell r="W131">
            <v>90</v>
          </cell>
          <cell r="X131" t="str">
            <v>优秀</v>
          </cell>
          <cell r="Y131">
            <v>0</v>
          </cell>
          <cell r="Z131">
            <v>118</v>
          </cell>
          <cell r="AA131">
            <v>74</v>
          </cell>
          <cell r="AB131" t="str">
            <v>及格</v>
          </cell>
          <cell r="AC131">
            <v>0</v>
          </cell>
          <cell r="AD131" t="str">
            <v>1′42</v>
          </cell>
          <cell r="AE131">
            <v>80</v>
          </cell>
          <cell r="AF131" t="str">
            <v>良好</v>
          </cell>
          <cell r="AG131">
            <v>85.2</v>
          </cell>
          <cell r="AH131">
            <v>0</v>
          </cell>
          <cell r="AI131">
            <v>85.2</v>
          </cell>
          <cell r="AJ131" t="str">
            <v>良好</v>
          </cell>
        </row>
        <row r="132">
          <cell r="F132" t="str">
            <v>朱静涵</v>
          </cell>
          <cell r="G132" t="str">
            <v>女</v>
          </cell>
          <cell r="H132">
            <v>40281</v>
          </cell>
          <cell r="I132">
            <v>151.9</v>
          </cell>
          <cell r="J132">
            <v>52.2</v>
          </cell>
          <cell r="K132">
            <v>80</v>
          </cell>
          <cell r="L132" t="str">
            <v>超重</v>
          </cell>
          <cell r="M132">
            <v>2720</v>
          </cell>
          <cell r="N132">
            <v>100</v>
          </cell>
          <cell r="O132" t="str">
            <v>优秀</v>
          </cell>
          <cell r="P132">
            <v>10</v>
          </cell>
          <cell r="Q132">
            <v>70</v>
          </cell>
          <cell r="R132" t="str">
            <v>及格</v>
          </cell>
          <cell r="S132">
            <v>15</v>
          </cell>
          <cell r="T132">
            <v>80</v>
          </cell>
          <cell r="U132" t="str">
            <v>良好</v>
          </cell>
          <cell r="V132">
            <v>32</v>
          </cell>
          <cell r="W132">
            <v>72</v>
          </cell>
          <cell r="X132" t="str">
            <v>及格</v>
          </cell>
          <cell r="Y132">
            <v>0</v>
          </cell>
          <cell r="Z132">
            <v>127</v>
          </cell>
          <cell r="AA132">
            <v>76</v>
          </cell>
          <cell r="AB132" t="str">
            <v>及格</v>
          </cell>
          <cell r="AC132">
            <v>0</v>
          </cell>
          <cell r="AD132" t="str">
            <v>2′07</v>
          </cell>
          <cell r="AE132">
            <v>68</v>
          </cell>
          <cell r="AF132" t="str">
            <v>及格</v>
          </cell>
          <cell r="AG132">
            <v>77.8</v>
          </cell>
          <cell r="AH132">
            <v>0</v>
          </cell>
          <cell r="AI132">
            <v>77.8</v>
          </cell>
          <cell r="AJ132" t="str">
            <v>及格</v>
          </cell>
        </row>
        <row r="133">
          <cell r="F133" t="str">
            <v>陈丽冰</v>
          </cell>
          <cell r="G133" t="str">
            <v>女</v>
          </cell>
          <cell r="H133">
            <v>40370</v>
          </cell>
          <cell r="I133">
            <v>151.6</v>
          </cell>
          <cell r="J133">
            <v>42.5</v>
          </cell>
          <cell r="K133">
            <v>100</v>
          </cell>
          <cell r="L133" t="str">
            <v>正常</v>
          </cell>
          <cell r="M133">
            <v>2300</v>
          </cell>
          <cell r="N133">
            <v>90</v>
          </cell>
          <cell r="O133" t="str">
            <v>优秀</v>
          </cell>
          <cell r="P133">
            <v>10.5</v>
          </cell>
          <cell r="Q133">
            <v>64</v>
          </cell>
          <cell r="R133" t="str">
            <v>及格</v>
          </cell>
          <cell r="S133">
            <v>18</v>
          </cell>
          <cell r="T133">
            <v>90</v>
          </cell>
          <cell r="U133" t="str">
            <v>优秀</v>
          </cell>
          <cell r="V133">
            <v>25</v>
          </cell>
          <cell r="W133">
            <v>66</v>
          </cell>
          <cell r="X133" t="str">
            <v>及格</v>
          </cell>
          <cell r="Y133">
            <v>0</v>
          </cell>
          <cell r="Z133">
            <v>125</v>
          </cell>
          <cell r="AA133">
            <v>76</v>
          </cell>
          <cell r="AB133" t="str">
            <v>及格</v>
          </cell>
          <cell r="AC133">
            <v>0</v>
          </cell>
          <cell r="AD133" t="str">
            <v>2′1</v>
          </cell>
          <cell r="AE133">
            <v>66</v>
          </cell>
          <cell r="AF133" t="str">
            <v>及格</v>
          </cell>
          <cell r="AG133">
            <v>77.7</v>
          </cell>
          <cell r="AH133">
            <v>0</v>
          </cell>
          <cell r="AI133">
            <v>77.7</v>
          </cell>
          <cell r="AJ133" t="str">
            <v>及格</v>
          </cell>
        </row>
        <row r="134">
          <cell r="F134" t="str">
            <v>孙紫阳</v>
          </cell>
          <cell r="G134" t="str">
            <v>女</v>
          </cell>
          <cell r="H134">
            <v>40061</v>
          </cell>
          <cell r="I134">
            <v>156</v>
          </cell>
          <cell r="J134">
            <v>50</v>
          </cell>
          <cell r="K134">
            <v>100</v>
          </cell>
          <cell r="L134" t="str">
            <v>正常</v>
          </cell>
          <cell r="M134">
            <v>2350</v>
          </cell>
          <cell r="N134">
            <v>90</v>
          </cell>
          <cell r="O134" t="str">
            <v>优秀</v>
          </cell>
          <cell r="P134">
            <v>9.5</v>
          </cell>
          <cell r="Q134">
            <v>74</v>
          </cell>
          <cell r="R134" t="str">
            <v>及格</v>
          </cell>
          <cell r="S134">
            <v>20</v>
          </cell>
          <cell r="T134">
            <v>100</v>
          </cell>
          <cell r="U134" t="str">
            <v>优秀</v>
          </cell>
          <cell r="V134">
            <v>20</v>
          </cell>
          <cell r="W134">
            <v>60</v>
          </cell>
          <cell r="X134" t="str">
            <v>及格</v>
          </cell>
          <cell r="Y134">
            <v>0</v>
          </cell>
          <cell r="Z134">
            <v>121</v>
          </cell>
          <cell r="AA134">
            <v>74</v>
          </cell>
          <cell r="AB134" t="str">
            <v>及格</v>
          </cell>
          <cell r="AC134">
            <v>0</v>
          </cell>
          <cell r="AD134" t="str">
            <v>2′01</v>
          </cell>
          <cell r="AE134">
            <v>72</v>
          </cell>
          <cell r="AF134" t="str">
            <v>及格</v>
          </cell>
          <cell r="AG134">
            <v>79.9</v>
          </cell>
          <cell r="AH134">
            <v>0</v>
          </cell>
          <cell r="AI134">
            <v>79.9</v>
          </cell>
          <cell r="AJ134" t="str">
            <v>及格</v>
          </cell>
        </row>
        <row r="135">
          <cell r="F135" t="str">
            <v>周子丁</v>
          </cell>
          <cell r="G135" t="str">
            <v>女</v>
          </cell>
          <cell r="H135">
            <v>40063</v>
          </cell>
          <cell r="I135">
            <v>155.1</v>
          </cell>
          <cell r="J135">
            <v>36.8</v>
          </cell>
          <cell r="K135">
            <v>100</v>
          </cell>
          <cell r="L135" t="str">
            <v>正常</v>
          </cell>
          <cell r="M135">
            <v>2280</v>
          </cell>
          <cell r="N135">
            <v>85</v>
          </cell>
          <cell r="O135" t="str">
            <v>良好</v>
          </cell>
          <cell r="P135">
            <v>9.7</v>
          </cell>
          <cell r="Q135">
            <v>72</v>
          </cell>
          <cell r="R135" t="str">
            <v>及格</v>
          </cell>
          <cell r="S135">
            <v>8</v>
          </cell>
          <cell r="T135">
            <v>70</v>
          </cell>
          <cell r="U135" t="str">
            <v>及格</v>
          </cell>
          <cell r="V135">
            <v>24</v>
          </cell>
          <cell r="W135">
            <v>64</v>
          </cell>
          <cell r="X135" t="str">
            <v>及格</v>
          </cell>
          <cell r="Y135">
            <v>0</v>
          </cell>
          <cell r="Z135">
            <v>112</v>
          </cell>
          <cell r="AA135">
            <v>72</v>
          </cell>
          <cell r="AB135" t="str">
            <v>及格</v>
          </cell>
          <cell r="AC135">
            <v>0</v>
          </cell>
          <cell r="AD135" t="str">
            <v>1′53</v>
          </cell>
          <cell r="AE135">
            <v>76</v>
          </cell>
          <cell r="AF135" t="str">
            <v>及格</v>
          </cell>
          <cell r="AG135">
            <v>76.8</v>
          </cell>
          <cell r="AH135">
            <v>0</v>
          </cell>
          <cell r="AI135">
            <v>76.8</v>
          </cell>
          <cell r="AJ135" t="str">
            <v>及格</v>
          </cell>
        </row>
        <row r="136">
          <cell r="F136" t="str">
            <v>顾子豪</v>
          </cell>
          <cell r="G136" t="str">
            <v>男</v>
          </cell>
          <cell r="H136">
            <v>40067</v>
          </cell>
          <cell r="I136">
            <v>164.5</v>
          </cell>
          <cell r="J136">
            <v>75.1</v>
          </cell>
          <cell r="K136">
            <v>60</v>
          </cell>
          <cell r="L136" t="str">
            <v>肥胖</v>
          </cell>
          <cell r="M136">
            <v>3450</v>
          </cell>
          <cell r="N136">
            <v>100</v>
          </cell>
          <cell r="O136" t="str">
            <v>优秀</v>
          </cell>
          <cell r="P136">
            <v>10.6</v>
          </cell>
          <cell r="Q136">
            <v>60</v>
          </cell>
          <cell r="R136" t="str">
            <v>及格</v>
          </cell>
          <cell r="S136">
            <v>17</v>
          </cell>
          <cell r="T136">
            <v>100</v>
          </cell>
          <cell r="U136" t="str">
            <v>优秀</v>
          </cell>
          <cell r="V136">
            <v>14</v>
          </cell>
          <cell r="W136">
            <v>30</v>
          </cell>
          <cell r="X136" t="str">
            <v>不及格</v>
          </cell>
          <cell r="Y136">
            <v>0</v>
          </cell>
          <cell r="Z136">
            <v>123</v>
          </cell>
          <cell r="AA136">
            <v>76</v>
          </cell>
          <cell r="AB136" t="str">
            <v>及格</v>
          </cell>
          <cell r="AC136">
            <v>0</v>
          </cell>
          <cell r="AD136" t="str">
            <v>2′16</v>
          </cell>
          <cell r="AE136">
            <v>50</v>
          </cell>
          <cell r="AF136" t="str">
            <v>不及格</v>
          </cell>
          <cell r="AG136">
            <v>64.6</v>
          </cell>
          <cell r="AH136">
            <v>0</v>
          </cell>
          <cell r="AI136">
            <v>64.6</v>
          </cell>
          <cell r="AJ136" t="str">
            <v>及格</v>
          </cell>
        </row>
        <row r="137">
          <cell r="F137" t="str">
            <v>许沈宇</v>
          </cell>
          <cell r="G137" t="str">
            <v>男</v>
          </cell>
          <cell r="H137">
            <v>40068</v>
          </cell>
          <cell r="I137">
            <v>137.1</v>
          </cell>
          <cell r="J137">
            <v>34.2</v>
          </cell>
          <cell r="K137">
            <v>100</v>
          </cell>
          <cell r="L137" t="str">
            <v>正常</v>
          </cell>
          <cell r="M137">
            <v>2040</v>
          </cell>
          <cell r="N137">
            <v>70</v>
          </cell>
          <cell r="O137" t="str">
            <v>及格</v>
          </cell>
          <cell r="P137">
            <v>9.5</v>
          </cell>
          <cell r="Q137">
            <v>70</v>
          </cell>
          <cell r="R137" t="str">
            <v>及格</v>
          </cell>
          <cell r="S137">
            <v>16</v>
          </cell>
          <cell r="T137">
            <v>95</v>
          </cell>
          <cell r="U137" t="str">
            <v>优秀</v>
          </cell>
          <cell r="V137">
            <v>48</v>
          </cell>
          <cell r="W137">
            <v>95</v>
          </cell>
          <cell r="X137" t="str">
            <v>优秀</v>
          </cell>
          <cell r="Y137">
            <v>0</v>
          </cell>
          <cell r="Z137">
            <v>139</v>
          </cell>
          <cell r="AA137">
            <v>80</v>
          </cell>
          <cell r="AB137" t="str">
            <v>良好</v>
          </cell>
          <cell r="AC137">
            <v>0</v>
          </cell>
          <cell r="AD137" t="str">
            <v>1′5</v>
          </cell>
          <cell r="AE137">
            <v>74</v>
          </cell>
          <cell r="AF137" t="str">
            <v>及格</v>
          </cell>
          <cell r="AG137">
            <v>83.4</v>
          </cell>
          <cell r="AH137">
            <v>0</v>
          </cell>
          <cell r="AI137">
            <v>83.4</v>
          </cell>
          <cell r="AJ137" t="str">
            <v>良好</v>
          </cell>
        </row>
        <row r="138">
          <cell r="F138" t="str">
            <v>府志豪</v>
          </cell>
          <cell r="G138" t="str">
            <v>男</v>
          </cell>
          <cell r="H138">
            <v>40077</v>
          </cell>
          <cell r="I138">
            <v>148.5</v>
          </cell>
          <cell r="J138">
            <v>40.2</v>
          </cell>
          <cell r="K138">
            <v>100</v>
          </cell>
          <cell r="L138" t="str">
            <v>正常</v>
          </cell>
          <cell r="M138">
            <v>2720</v>
          </cell>
          <cell r="N138">
            <v>80</v>
          </cell>
          <cell r="O138" t="str">
            <v>良好</v>
          </cell>
          <cell r="P138">
            <v>7.9</v>
          </cell>
          <cell r="Q138">
            <v>100</v>
          </cell>
          <cell r="R138" t="str">
            <v>优秀</v>
          </cell>
          <cell r="S138">
            <v>16</v>
          </cell>
          <cell r="T138">
            <v>95</v>
          </cell>
          <cell r="U138" t="str">
            <v>优秀</v>
          </cell>
          <cell r="V138">
            <v>38</v>
          </cell>
          <cell r="W138">
            <v>78</v>
          </cell>
          <cell r="X138" t="str">
            <v>及格</v>
          </cell>
          <cell r="Y138">
            <v>0</v>
          </cell>
          <cell r="Z138">
            <v>142</v>
          </cell>
          <cell r="AA138">
            <v>85</v>
          </cell>
          <cell r="AB138" t="str">
            <v>良好</v>
          </cell>
          <cell r="AC138">
            <v>0</v>
          </cell>
          <cell r="AD138" t="str">
            <v>1′36</v>
          </cell>
          <cell r="AE138">
            <v>90</v>
          </cell>
          <cell r="AF138" t="str">
            <v>优秀</v>
          </cell>
          <cell r="AG138">
            <v>89.6</v>
          </cell>
          <cell r="AH138">
            <v>0</v>
          </cell>
          <cell r="AI138">
            <v>89.6</v>
          </cell>
          <cell r="AJ138" t="str">
            <v>良好</v>
          </cell>
        </row>
        <row r="139">
          <cell r="F139" t="str">
            <v>杨依晨</v>
          </cell>
          <cell r="G139" t="str">
            <v>女</v>
          </cell>
          <cell r="H139">
            <v>40082</v>
          </cell>
          <cell r="I139">
            <v>158.7</v>
          </cell>
          <cell r="J139">
            <v>39.8</v>
          </cell>
          <cell r="K139">
            <v>100</v>
          </cell>
          <cell r="L139" t="str">
            <v>正常</v>
          </cell>
          <cell r="M139">
            <v>3520</v>
          </cell>
          <cell r="N139">
            <v>100</v>
          </cell>
          <cell r="O139" t="str">
            <v>优秀</v>
          </cell>
          <cell r="P139">
            <v>9.6</v>
          </cell>
          <cell r="Q139">
            <v>74</v>
          </cell>
          <cell r="R139" t="str">
            <v>及格</v>
          </cell>
          <cell r="S139">
            <v>21</v>
          </cell>
          <cell r="T139">
            <v>100</v>
          </cell>
          <cell r="U139" t="str">
            <v>优秀</v>
          </cell>
          <cell r="V139">
            <v>26</v>
          </cell>
          <cell r="W139">
            <v>66</v>
          </cell>
          <cell r="X139" t="str">
            <v>及格</v>
          </cell>
          <cell r="Y139">
            <v>0</v>
          </cell>
          <cell r="Z139">
            <v>147</v>
          </cell>
          <cell r="AA139">
            <v>85</v>
          </cell>
          <cell r="AB139" t="str">
            <v>良好</v>
          </cell>
          <cell r="AC139">
            <v>0</v>
          </cell>
          <cell r="AD139" t="str">
            <v>1′55</v>
          </cell>
          <cell r="AE139">
            <v>76</v>
          </cell>
          <cell r="AF139" t="str">
            <v>及格</v>
          </cell>
          <cell r="AG139">
            <v>84.1</v>
          </cell>
          <cell r="AH139">
            <v>0</v>
          </cell>
          <cell r="AI139">
            <v>84.1</v>
          </cell>
          <cell r="AJ139" t="str">
            <v>良好</v>
          </cell>
        </row>
        <row r="140">
          <cell r="F140" t="str">
            <v>赵翊伶</v>
          </cell>
          <cell r="G140" t="str">
            <v>女</v>
          </cell>
          <cell r="H140">
            <v>40119</v>
          </cell>
          <cell r="I140">
            <v>155.5</v>
          </cell>
          <cell r="J140">
            <v>50.1</v>
          </cell>
          <cell r="K140">
            <v>100</v>
          </cell>
          <cell r="L140" t="str">
            <v>正常</v>
          </cell>
          <cell r="M140">
            <v>3140</v>
          </cell>
          <cell r="N140">
            <v>100</v>
          </cell>
          <cell r="O140" t="str">
            <v>优秀</v>
          </cell>
          <cell r="P140">
            <v>10.1</v>
          </cell>
          <cell r="Q140">
            <v>68</v>
          </cell>
          <cell r="R140" t="str">
            <v>及格</v>
          </cell>
          <cell r="S140">
            <v>15</v>
          </cell>
          <cell r="T140">
            <v>80</v>
          </cell>
          <cell r="U140" t="str">
            <v>良好</v>
          </cell>
          <cell r="V140">
            <v>24</v>
          </cell>
          <cell r="W140">
            <v>64</v>
          </cell>
          <cell r="X140" t="str">
            <v>及格</v>
          </cell>
          <cell r="Y140">
            <v>0</v>
          </cell>
          <cell r="Z140">
            <v>120</v>
          </cell>
          <cell r="AA140">
            <v>74</v>
          </cell>
          <cell r="AB140" t="str">
            <v>及格</v>
          </cell>
          <cell r="AC140">
            <v>0</v>
          </cell>
          <cell r="AD140" t="str">
            <v>2′01</v>
          </cell>
          <cell r="AE140">
            <v>72</v>
          </cell>
          <cell r="AF140" t="str">
            <v>及格</v>
          </cell>
          <cell r="AG140">
            <v>79</v>
          </cell>
          <cell r="AH140">
            <v>0</v>
          </cell>
          <cell r="AI140">
            <v>79</v>
          </cell>
          <cell r="AJ140" t="str">
            <v>及格</v>
          </cell>
        </row>
        <row r="141">
          <cell r="F141" t="str">
            <v>顾俊昊</v>
          </cell>
          <cell r="G141" t="str">
            <v>男</v>
          </cell>
          <cell r="H141">
            <v>40147</v>
          </cell>
          <cell r="I141">
            <v>146.1</v>
          </cell>
          <cell r="J141">
            <v>33</v>
          </cell>
          <cell r="K141">
            <v>100</v>
          </cell>
          <cell r="L141" t="str">
            <v>正常</v>
          </cell>
          <cell r="M141">
            <v>2380</v>
          </cell>
          <cell r="N141">
            <v>76</v>
          </cell>
          <cell r="O141" t="str">
            <v>及格</v>
          </cell>
          <cell r="P141">
            <v>9.7</v>
          </cell>
          <cell r="Q141">
            <v>68</v>
          </cell>
          <cell r="R141" t="str">
            <v>及格</v>
          </cell>
          <cell r="S141">
            <v>9</v>
          </cell>
          <cell r="T141">
            <v>80</v>
          </cell>
          <cell r="U141" t="str">
            <v>良好</v>
          </cell>
          <cell r="V141">
            <v>50</v>
          </cell>
          <cell r="W141">
            <v>95</v>
          </cell>
          <cell r="X141" t="str">
            <v>优秀</v>
          </cell>
          <cell r="Y141">
            <v>0</v>
          </cell>
          <cell r="Z141">
            <v>103</v>
          </cell>
          <cell r="AA141">
            <v>70</v>
          </cell>
          <cell r="AB141" t="str">
            <v>及格</v>
          </cell>
          <cell r="AC141">
            <v>0</v>
          </cell>
          <cell r="AD141" t="str">
            <v>2′07</v>
          </cell>
          <cell r="AE141">
            <v>62</v>
          </cell>
          <cell r="AF141" t="str">
            <v>及格</v>
          </cell>
          <cell r="AG141">
            <v>80.2</v>
          </cell>
          <cell r="AH141">
            <v>0</v>
          </cell>
          <cell r="AI141">
            <v>80.2</v>
          </cell>
          <cell r="AJ141" t="str">
            <v>良好</v>
          </cell>
        </row>
        <row r="142">
          <cell r="F142" t="str">
            <v>陆永强</v>
          </cell>
          <cell r="G142" t="str">
            <v>男</v>
          </cell>
          <cell r="H142">
            <v>40164</v>
          </cell>
          <cell r="I142">
            <v>163.1</v>
          </cell>
          <cell r="J142">
            <v>44.5</v>
          </cell>
          <cell r="K142">
            <v>100</v>
          </cell>
          <cell r="L142" t="str">
            <v>正常</v>
          </cell>
          <cell r="M142">
            <v>3350</v>
          </cell>
          <cell r="N142">
            <v>100</v>
          </cell>
          <cell r="O142" t="str">
            <v>优秀</v>
          </cell>
          <cell r="P142">
            <v>9.6</v>
          </cell>
          <cell r="Q142">
            <v>70</v>
          </cell>
          <cell r="R142" t="str">
            <v>及格</v>
          </cell>
          <cell r="S142">
            <v>10</v>
          </cell>
          <cell r="T142">
            <v>80</v>
          </cell>
          <cell r="U142" t="str">
            <v>良好</v>
          </cell>
          <cell r="V142">
            <v>23</v>
          </cell>
          <cell r="W142">
            <v>64</v>
          </cell>
          <cell r="X142" t="str">
            <v>及格</v>
          </cell>
          <cell r="Y142">
            <v>0</v>
          </cell>
          <cell r="Z142">
            <v>185</v>
          </cell>
          <cell r="AA142">
            <v>100</v>
          </cell>
          <cell r="AB142" t="str">
            <v>优秀</v>
          </cell>
          <cell r="AC142">
            <v>14</v>
          </cell>
          <cell r="AD142" t="str">
            <v>1′57</v>
          </cell>
          <cell r="AE142">
            <v>70</v>
          </cell>
          <cell r="AF142" t="str">
            <v>及格</v>
          </cell>
          <cell r="AG142">
            <v>81.8</v>
          </cell>
          <cell r="AH142">
            <v>14</v>
          </cell>
          <cell r="AI142">
            <v>95.8</v>
          </cell>
          <cell r="AJ142" t="str">
            <v>优秀</v>
          </cell>
        </row>
        <row r="143">
          <cell r="F143" t="str">
            <v>蒋张柯</v>
          </cell>
          <cell r="G143" t="str">
            <v>男</v>
          </cell>
          <cell r="H143">
            <v>40176</v>
          </cell>
          <cell r="I143">
            <v>144.6</v>
          </cell>
          <cell r="J143">
            <v>30</v>
          </cell>
          <cell r="K143">
            <v>80</v>
          </cell>
          <cell r="L143" t="str">
            <v>低体重</v>
          </cell>
          <cell r="M143">
            <v>2120</v>
          </cell>
          <cell r="N143">
            <v>72</v>
          </cell>
          <cell r="O143" t="str">
            <v>及格</v>
          </cell>
          <cell r="P143">
            <v>9.5</v>
          </cell>
          <cell r="Q143">
            <v>70</v>
          </cell>
          <cell r="R143" t="str">
            <v>及格</v>
          </cell>
          <cell r="S143">
            <v>16</v>
          </cell>
          <cell r="T143">
            <v>95</v>
          </cell>
          <cell r="U143" t="str">
            <v>优秀</v>
          </cell>
          <cell r="V143">
            <v>40</v>
          </cell>
          <cell r="W143">
            <v>80</v>
          </cell>
          <cell r="X143" t="str">
            <v>良好</v>
          </cell>
          <cell r="Y143">
            <v>0</v>
          </cell>
          <cell r="Z143">
            <v>152</v>
          </cell>
          <cell r="AA143">
            <v>95</v>
          </cell>
          <cell r="AB143" t="str">
            <v>优秀</v>
          </cell>
          <cell r="AC143">
            <v>0</v>
          </cell>
          <cell r="AD143" t="str">
            <v>1′49</v>
          </cell>
          <cell r="AE143">
            <v>74</v>
          </cell>
          <cell r="AF143" t="str">
            <v>及格</v>
          </cell>
          <cell r="AG143">
            <v>79.2</v>
          </cell>
          <cell r="AH143">
            <v>0</v>
          </cell>
          <cell r="AI143">
            <v>79.2</v>
          </cell>
          <cell r="AJ143" t="str">
            <v>及格</v>
          </cell>
        </row>
        <row r="144">
          <cell r="F144" t="str">
            <v>吴妍</v>
          </cell>
          <cell r="G144" t="str">
            <v>女</v>
          </cell>
          <cell r="H144">
            <v>40194</v>
          </cell>
          <cell r="I144">
            <v>145.5</v>
          </cell>
          <cell r="J144">
            <v>30</v>
          </cell>
          <cell r="K144">
            <v>100</v>
          </cell>
          <cell r="L144" t="str">
            <v>正常</v>
          </cell>
          <cell r="M144">
            <v>2600</v>
          </cell>
          <cell r="N144">
            <v>100</v>
          </cell>
          <cell r="O144" t="str">
            <v>优秀</v>
          </cell>
          <cell r="P144">
            <v>9.2</v>
          </cell>
          <cell r="Q144">
            <v>78</v>
          </cell>
          <cell r="R144" t="str">
            <v>及格</v>
          </cell>
          <cell r="S144">
            <v>17</v>
          </cell>
          <cell r="T144">
            <v>85</v>
          </cell>
          <cell r="U144" t="str">
            <v>良好</v>
          </cell>
          <cell r="V144">
            <v>48</v>
          </cell>
          <cell r="W144">
            <v>95</v>
          </cell>
          <cell r="X144" t="str">
            <v>优秀</v>
          </cell>
          <cell r="Y144">
            <v>0</v>
          </cell>
          <cell r="Z144">
            <v>147</v>
          </cell>
          <cell r="AA144">
            <v>85</v>
          </cell>
          <cell r="AB144" t="str">
            <v>良好</v>
          </cell>
          <cell r="AC144">
            <v>0</v>
          </cell>
          <cell r="AD144" t="str">
            <v>1′47</v>
          </cell>
          <cell r="AE144">
            <v>80</v>
          </cell>
          <cell r="AF144" t="str">
            <v>良好</v>
          </cell>
          <cell r="AG144">
            <v>89.6</v>
          </cell>
          <cell r="AH144">
            <v>0</v>
          </cell>
          <cell r="AI144">
            <v>89.6</v>
          </cell>
          <cell r="AJ144" t="str">
            <v>良好</v>
          </cell>
        </row>
        <row r="145">
          <cell r="F145" t="str">
            <v>陆尚</v>
          </cell>
          <cell r="G145" t="str">
            <v>男</v>
          </cell>
          <cell r="H145">
            <v>40197</v>
          </cell>
          <cell r="I145">
            <v>166.2</v>
          </cell>
          <cell r="J145">
            <v>52.5</v>
          </cell>
          <cell r="K145">
            <v>100</v>
          </cell>
          <cell r="L145" t="str">
            <v>正常</v>
          </cell>
          <cell r="M145">
            <v>3280</v>
          </cell>
          <cell r="N145">
            <v>100</v>
          </cell>
          <cell r="O145" t="str">
            <v>优秀</v>
          </cell>
          <cell r="P145">
            <v>9.8</v>
          </cell>
          <cell r="Q145">
            <v>68</v>
          </cell>
          <cell r="R145" t="str">
            <v>及格</v>
          </cell>
          <cell r="S145">
            <v>9</v>
          </cell>
          <cell r="T145">
            <v>80</v>
          </cell>
          <cell r="U145" t="str">
            <v>良好</v>
          </cell>
          <cell r="V145">
            <v>33</v>
          </cell>
          <cell r="W145">
            <v>74</v>
          </cell>
          <cell r="X145" t="str">
            <v>及格</v>
          </cell>
          <cell r="Y145">
            <v>0</v>
          </cell>
          <cell r="Z145">
            <v>142</v>
          </cell>
          <cell r="AA145">
            <v>85</v>
          </cell>
          <cell r="AB145" t="str">
            <v>良好</v>
          </cell>
          <cell r="AC145">
            <v>0</v>
          </cell>
          <cell r="AD145" t="str">
            <v>1′57</v>
          </cell>
          <cell r="AE145">
            <v>70</v>
          </cell>
          <cell r="AF145" t="str">
            <v>及格</v>
          </cell>
          <cell r="AG145">
            <v>81.9</v>
          </cell>
          <cell r="AH145">
            <v>0</v>
          </cell>
          <cell r="AI145">
            <v>81.9</v>
          </cell>
          <cell r="AJ145" t="str">
            <v>良好</v>
          </cell>
        </row>
        <row r="146">
          <cell r="F146" t="str">
            <v>顾昊然</v>
          </cell>
          <cell r="G146" t="str">
            <v>男</v>
          </cell>
          <cell r="H146">
            <v>40220</v>
          </cell>
          <cell r="I146">
            <v>154.5</v>
          </cell>
          <cell r="J146">
            <v>45</v>
          </cell>
          <cell r="K146">
            <v>100</v>
          </cell>
          <cell r="L146" t="str">
            <v>正常</v>
          </cell>
          <cell r="M146">
            <v>3400</v>
          </cell>
          <cell r="N146">
            <v>100</v>
          </cell>
          <cell r="O146" t="str">
            <v>优秀</v>
          </cell>
          <cell r="P146">
            <v>8.1</v>
          </cell>
          <cell r="Q146">
            <v>100</v>
          </cell>
          <cell r="R146" t="str">
            <v>优秀</v>
          </cell>
          <cell r="S146">
            <v>17</v>
          </cell>
          <cell r="T146">
            <v>100</v>
          </cell>
          <cell r="U146" t="str">
            <v>优秀</v>
          </cell>
          <cell r="V146">
            <v>49</v>
          </cell>
          <cell r="W146">
            <v>95</v>
          </cell>
          <cell r="X146" t="str">
            <v>优秀</v>
          </cell>
          <cell r="Y146">
            <v>0</v>
          </cell>
          <cell r="Z146">
            <v>80</v>
          </cell>
          <cell r="AA146">
            <v>64</v>
          </cell>
          <cell r="AB146" t="str">
            <v>及格</v>
          </cell>
          <cell r="AC146">
            <v>0</v>
          </cell>
          <cell r="AD146" t="str">
            <v>1′52</v>
          </cell>
          <cell r="AE146">
            <v>72</v>
          </cell>
          <cell r="AF146" t="str">
            <v>及格</v>
          </cell>
          <cell r="AG146">
            <v>92.6</v>
          </cell>
          <cell r="AH146">
            <v>0</v>
          </cell>
          <cell r="AI146">
            <v>92.6</v>
          </cell>
          <cell r="AJ146" t="str">
            <v>优秀</v>
          </cell>
        </row>
        <row r="147">
          <cell r="F147" t="str">
            <v>陈昊阳</v>
          </cell>
          <cell r="G147" t="str">
            <v>男</v>
          </cell>
          <cell r="H147">
            <v>40229</v>
          </cell>
          <cell r="I147">
            <v>168.2</v>
          </cell>
          <cell r="J147">
            <v>75</v>
          </cell>
          <cell r="K147">
            <v>60</v>
          </cell>
          <cell r="L147" t="str">
            <v>肥胖</v>
          </cell>
          <cell r="M147">
            <v>3000</v>
          </cell>
          <cell r="N147">
            <v>90</v>
          </cell>
          <cell r="O147" t="str">
            <v>优秀</v>
          </cell>
          <cell r="P147">
            <v>10.8</v>
          </cell>
          <cell r="Q147">
            <v>50</v>
          </cell>
          <cell r="R147" t="str">
            <v>不及格</v>
          </cell>
          <cell r="S147">
            <v>2</v>
          </cell>
          <cell r="T147">
            <v>68</v>
          </cell>
          <cell r="U147" t="str">
            <v>及格</v>
          </cell>
          <cell r="V147">
            <v>7</v>
          </cell>
          <cell r="W147">
            <v>0</v>
          </cell>
          <cell r="X147" t="str">
            <v>不及格</v>
          </cell>
          <cell r="Y147">
            <v>0</v>
          </cell>
          <cell r="Z147">
            <v>82</v>
          </cell>
          <cell r="AA147">
            <v>64</v>
          </cell>
          <cell r="AB147" t="str">
            <v>及格</v>
          </cell>
          <cell r="AC147">
            <v>0</v>
          </cell>
          <cell r="AD147" t="str">
            <v>2′15</v>
          </cell>
          <cell r="AE147">
            <v>50</v>
          </cell>
          <cell r="AF147" t="str">
            <v>不及格</v>
          </cell>
          <cell r="AG147">
            <v>50.7</v>
          </cell>
          <cell r="AH147">
            <v>0</v>
          </cell>
          <cell r="AI147">
            <v>50.7</v>
          </cell>
          <cell r="AJ147" t="str">
            <v>不及格</v>
          </cell>
        </row>
        <row r="148">
          <cell r="F148" t="str">
            <v>仇佳程</v>
          </cell>
          <cell r="G148" t="str">
            <v>男</v>
          </cell>
          <cell r="H148">
            <v>40238</v>
          </cell>
          <cell r="I148">
            <v>149.6</v>
          </cell>
          <cell r="J148">
            <v>40.5</v>
          </cell>
          <cell r="K148">
            <v>100</v>
          </cell>
          <cell r="L148" t="str">
            <v>正常</v>
          </cell>
          <cell r="M148">
            <v>2720</v>
          </cell>
          <cell r="N148">
            <v>80</v>
          </cell>
          <cell r="O148" t="str">
            <v>良好</v>
          </cell>
          <cell r="P148">
            <v>10.3</v>
          </cell>
          <cell r="Q148">
            <v>62</v>
          </cell>
          <cell r="R148" t="str">
            <v>及格</v>
          </cell>
          <cell r="S148">
            <v>13</v>
          </cell>
          <cell r="T148">
            <v>85</v>
          </cell>
          <cell r="U148" t="str">
            <v>良好</v>
          </cell>
          <cell r="V148">
            <v>23</v>
          </cell>
          <cell r="W148">
            <v>64</v>
          </cell>
          <cell r="X148" t="str">
            <v>及格</v>
          </cell>
          <cell r="Y148">
            <v>0</v>
          </cell>
          <cell r="Z148">
            <v>130</v>
          </cell>
          <cell r="AA148">
            <v>78</v>
          </cell>
          <cell r="AB148" t="str">
            <v>及格</v>
          </cell>
          <cell r="AC148">
            <v>0</v>
          </cell>
          <cell r="AD148" t="str">
            <v>2′0</v>
          </cell>
          <cell r="AE148">
            <v>68</v>
          </cell>
          <cell r="AF148" t="str">
            <v>及格</v>
          </cell>
          <cell r="AG148">
            <v>75.3</v>
          </cell>
          <cell r="AH148">
            <v>0</v>
          </cell>
          <cell r="AI148">
            <v>75.3</v>
          </cell>
          <cell r="AJ148" t="str">
            <v>及格</v>
          </cell>
        </row>
        <row r="149">
          <cell r="F149" t="str">
            <v>陆奕晨</v>
          </cell>
          <cell r="G149" t="str">
            <v>男</v>
          </cell>
          <cell r="H149">
            <v>40245</v>
          </cell>
          <cell r="I149">
            <v>150.4</v>
          </cell>
          <cell r="J149">
            <v>40.8</v>
          </cell>
          <cell r="K149">
            <v>100</v>
          </cell>
          <cell r="L149" t="str">
            <v>正常</v>
          </cell>
          <cell r="M149">
            <v>2280</v>
          </cell>
          <cell r="N149">
            <v>74</v>
          </cell>
          <cell r="O149" t="str">
            <v>及格</v>
          </cell>
          <cell r="P149">
            <v>8.6</v>
          </cell>
          <cell r="Q149">
            <v>80</v>
          </cell>
          <cell r="R149" t="str">
            <v>良好</v>
          </cell>
          <cell r="S149">
            <v>11</v>
          </cell>
          <cell r="T149">
            <v>80</v>
          </cell>
          <cell r="U149" t="str">
            <v>良好</v>
          </cell>
          <cell r="V149">
            <v>25</v>
          </cell>
          <cell r="W149">
            <v>66</v>
          </cell>
          <cell r="X149" t="str">
            <v>及格</v>
          </cell>
          <cell r="Y149">
            <v>0</v>
          </cell>
          <cell r="Z149">
            <v>121</v>
          </cell>
          <cell r="AA149">
            <v>76</v>
          </cell>
          <cell r="AB149" t="str">
            <v>及格</v>
          </cell>
          <cell r="AC149">
            <v>0</v>
          </cell>
          <cell r="AD149" t="str">
            <v>1′38</v>
          </cell>
          <cell r="AE149">
            <v>85</v>
          </cell>
          <cell r="AF149" t="str">
            <v>良好</v>
          </cell>
          <cell r="AG149">
            <v>79.4</v>
          </cell>
          <cell r="AH149">
            <v>0</v>
          </cell>
          <cell r="AI149">
            <v>79.4</v>
          </cell>
          <cell r="AJ149" t="str">
            <v>及格</v>
          </cell>
        </row>
        <row r="150">
          <cell r="F150" t="str">
            <v>许奕浩</v>
          </cell>
          <cell r="G150" t="str">
            <v>男</v>
          </cell>
          <cell r="H150">
            <v>40253</v>
          </cell>
          <cell r="I150">
            <v>166</v>
          </cell>
          <cell r="J150">
            <v>70.5</v>
          </cell>
          <cell r="K150">
            <v>60</v>
          </cell>
          <cell r="L150" t="str">
            <v>肥胖</v>
          </cell>
          <cell r="M150">
            <v>3600</v>
          </cell>
          <cell r="N150">
            <v>100</v>
          </cell>
          <cell r="O150" t="str">
            <v>优秀</v>
          </cell>
          <cell r="P150">
            <v>9.5</v>
          </cell>
          <cell r="Q150">
            <v>70</v>
          </cell>
          <cell r="R150" t="str">
            <v>及格</v>
          </cell>
          <cell r="S150">
            <v>15</v>
          </cell>
          <cell r="T150">
            <v>90</v>
          </cell>
          <cell r="U150" t="str">
            <v>优秀</v>
          </cell>
          <cell r="V150">
            <v>35</v>
          </cell>
          <cell r="W150">
            <v>76</v>
          </cell>
          <cell r="X150" t="str">
            <v>及格</v>
          </cell>
          <cell r="Y150">
            <v>0</v>
          </cell>
          <cell r="Z150">
            <v>93</v>
          </cell>
          <cell r="AA150">
            <v>68</v>
          </cell>
          <cell r="AB150" t="str">
            <v>及格</v>
          </cell>
          <cell r="AC150">
            <v>0</v>
          </cell>
          <cell r="AD150" t="str">
            <v>2′05</v>
          </cell>
          <cell r="AE150">
            <v>64</v>
          </cell>
          <cell r="AF150" t="str">
            <v>及格</v>
          </cell>
          <cell r="AG150">
            <v>75.4</v>
          </cell>
          <cell r="AH150">
            <v>0</v>
          </cell>
          <cell r="AI150">
            <v>75.4</v>
          </cell>
          <cell r="AJ150" t="str">
            <v>及格</v>
          </cell>
        </row>
        <row r="151">
          <cell r="F151" t="str">
            <v>陆伊晨</v>
          </cell>
          <cell r="G151" t="str">
            <v>女</v>
          </cell>
          <cell r="H151">
            <v>40254</v>
          </cell>
          <cell r="I151">
            <v>152.9</v>
          </cell>
          <cell r="J151">
            <v>64.6</v>
          </cell>
          <cell r="K151">
            <v>60</v>
          </cell>
          <cell r="L151" t="str">
            <v>肥胖</v>
          </cell>
          <cell r="M151">
            <v>2580</v>
          </cell>
          <cell r="N151">
            <v>100</v>
          </cell>
          <cell r="O151" t="str">
            <v>优秀</v>
          </cell>
          <cell r="P151">
            <v>12.2</v>
          </cell>
          <cell r="Q151">
            <v>0</v>
          </cell>
          <cell r="R151" t="str">
            <v>不及格</v>
          </cell>
          <cell r="S151">
            <v>14</v>
          </cell>
          <cell r="T151">
            <v>80</v>
          </cell>
          <cell r="U151" t="str">
            <v>良好</v>
          </cell>
          <cell r="V151">
            <v>13</v>
          </cell>
          <cell r="W151">
            <v>30</v>
          </cell>
          <cell r="X151" t="str">
            <v>不及格</v>
          </cell>
          <cell r="Y151">
            <v>0</v>
          </cell>
          <cell r="Z151">
            <v>103</v>
          </cell>
          <cell r="AA151">
            <v>70</v>
          </cell>
          <cell r="AB151" t="str">
            <v>及格</v>
          </cell>
          <cell r="AC151">
            <v>0</v>
          </cell>
          <cell r="AD151" t="str">
            <v>2′27</v>
          </cell>
          <cell r="AE151">
            <v>40</v>
          </cell>
          <cell r="AF151" t="str">
            <v>不及格</v>
          </cell>
          <cell r="AG151">
            <v>49</v>
          </cell>
          <cell r="AH151">
            <v>0</v>
          </cell>
          <cell r="AI151">
            <v>49</v>
          </cell>
          <cell r="AJ151" t="str">
            <v>不及格</v>
          </cell>
        </row>
        <row r="152">
          <cell r="F152" t="str">
            <v>蔡宇宸</v>
          </cell>
          <cell r="G152" t="str">
            <v>男</v>
          </cell>
          <cell r="H152">
            <v>40262</v>
          </cell>
          <cell r="I152">
            <v>150.2</v>
          </cell>
          <cell r="J152">
            <v>33.1</v>
          </cell>
          <cell r="K152">
            <v>100</v>
          </cell>
          <cell r="L152" t="str">
            <v>正常</v>
          </cell>
          <cell r="M152">
            <v>2830</v>
          </cell>
          <cell r="N152">
            <v>85</v>
          </cell>
          <cell r="O152" t="str">
            <v>良好</v>
          </cell>
          <cell r="P152">
            <v>9</v>
          </cell>
          <cell r="Q152">
            <v>76</v>
          </cell>
          <cell r="R152" t="str">
            <v>及格</v>
          </cell>
          <cell r="S152">
            <v>10</v>
          </cell>
          <cell r="T152">
            <v>80</v>
          </cell>
          <cell r="U152" t="str">
            <v>良好</v>
          </cell>
          <cell r="V152">
            <v>43</v>
          </cell>
          <cell r="W152">
            <v>85</v>
          </cell>
          <cell r="X152" t="str">
            <v>良好</v>
          </cell>
          <cell r="Y152">
            <v>0</v>
          </cell>
          <cell r="Z152">
            <v>131</v>
          </cell>
          <cell r="AA152">
            <v>78</v>
          </cell>
          <cell r="AB152" t="str">
            <v>及格</v>
          </cell>
          <cell r="AC152">
            <v>0</v>
          </cell>
          <cell r="AD152" t="str">
            <v>1′37</v>
          </cell>
          <cell r="AE152">
            <v>85</v>
          </cell>
          <cell r="AF152" t="str">
            <v>良好</v>
          </cell>
          <cell r="AG152">
            <v>84.3</v>
          </cell>
          <cell r="AH152">
            <v>0</v>
          </cell>
          <cell r="AI152">
            <v>84.3</v>
          </cell>
          <cell r="AJ152" t="str">
            <v>良好</v>
          </cell>
        </row>
        <row r="153">
          <cell r="F153" t="str">
            <v>张雨琦</v>
          </cell>
          <cell r="G153" t="str">
            <v>女</v>
          </cell>
          <cell r="H153">
            <v>40269</v>
          </cell>
          <cell r="I153">
            <v>146.4</v>
          </cell>
          <cell r="J153">
            <v>55</v>
          </cell>
          <cell r="K153">
            <v>60</v>
          </cell>
          <cell r="L153" t="str">
            <v>肥胖</v>
          </cell>
          <cell r="M153">
            <v>2220</v>
          </cell>
          <cell r="N153">
            <v>85</v>
          </cell>
          <cell r="O153" t="str">
            <v>良好</v>
          </cell>
          <cell r="P153">
            <v>11.3</v>
          </cell>
          <cell r="Q153">
            <v>40</v>
          </cell>
          <cell r="R153" t="str">
            <v>不及格</v>
          </cell>
          <cell r="S153">
            <v>13</v>
          </cell>
          <cell r="T153">
            <v>80</v>
          </cell>
          <cell r="U153" t="str">
            <v>良好</v>
          </cell>
          <cell r="V153">
            <v>12</v>
          </cell>
          <cell r="W153">
            <v>20</v>
          </cell>
          <cell r="X153" t="str">
            <v>不及格</v>
          </cell>
          <cell r="Y153">
            <v>0</v>
          </cell>
          <cell r="Z153">
            <v>105</v>
          </cell>
          <cell r="AA153">
            <v>70</v>
          </cell>
          <cell r="AB153" t="str">
            <v>及格</v>
          </cell>
          <cell r="AC153">
            <v>0</v>
          </cell>
          <cell r="AD153" t="str">
            <v>2′1</v>
          </cell>
          <cell r="AE153">
            <v>66</v>
          </cell>
          <cell r="AF153" t="str">
            <v>及格</v>
          </cell>
          <cell r="AG153">
            <v>55.4</v>
          </cell>
          <cell r="AH153">
            <v>0</v>
          </cell>
          <cell r="AI153">
            <v>55.4</v>
          </cell>
          <cell r="AJ153" t="str">
            <v>不及格</v>
          </cell>
        </row>
        <row r="154">
          <cell r="F154" t="str">
            <v>朱轶恒</v>
          </cell>
          <cell r="G154" t="str">
            <v>男</v>
          </cell>
          <cell r="H154">
            <v>40270</v>
          </cell>
          <cell r="I154">
            <v>177.5</v>
          </cell>
          <cell r="J154">
            <v>90</v>
          </cell>
          <cell r="K154">
            <v>60</v>
          </cell>
          <cell r="L154" t="str">
            <v>肥胖</v>
          </cell>
          <cell r="M154">
            <v>3860</v>
          </cell>
          <cell r="N154">
            <v>100</v>
          </cell>
          <cell r="O154" t="str">
            <v>优秀</v>
          </cell>
          <cell r="P154">
            <v>10</v>
          </cell>
          <cell r="Q154">
            <v>66</v>
          </cell>
          <cell r="R154" t="str">
            <v>及格</v>
          </cell>
          <cell r="S154">
            <v>21</v>
          </cell>
          <cell r="T154">
            <v>100</v>
          </cell>
          <cell r="U154" t="str">
            <v>优秀</v>
          </cell>
          <cell r="V154">
            <v>18</v>
          </cell>
          <cell r="W154">
            <v>50</v>
          </cell>
          <cell r="X154" t="str">
            <v>不及格</v>
          </cell>
          <cell r="Y154">
            <v>0</v>
          </cell>
          <cell r="Z154">
            <v>109</v>
          </cell>
          <cell r="AA154">
            <v>72</v>
          </cell>
          <cell r="AB154" t="str">
            <v>及格</v>
          </cell>
          <cell r="AC154">
            <v>0</v>
          </cell>
          <cell r="AD154" t="str">
            <v>2′08</v>
          </cell>
          <cell r="AE154">
            <v>62</v>
          </cell>
          <cell r="AF154" t="str">
            <v>及格</v>
          </cell>
          <cell r="AG154">
            <v>70.6</v>
          </cell>
          <cell r="AH154">
            <v>0</v>
          </cell>
          <cell r="AI154">
            <v>70.6</v>
          </cell>
          <cell r="AJ154" t="str">
            <v>及格</v>
          </cell>
        </row>
        <row r="155">
          <cell r="F155" t="str">
            <v>蒋雨薇</v>
          </cell>
          <cell r="G155" t="str">
            <v>女</v>
          </cell>
          <cell r="H155">
            <v>40277</v>
          </cell>
          <cell r="I155">
            <v>152.4</v>
          </cell>
          <cell r="J155">
            <v>55.2</v>
          </cell>
          <cell r="K155">
            <v>60</v>
          </cell>
          <cell r="L155" t="str">
            <v>肥胖</v>
          </cell>
          <cell r="M155">
            <v>2880</v>
          </cell>
          <cell r="N155">
            <v>100</v>
          </cell>
          <cell r="O155" t="str">
            <v>优秀</v>
          </cell>
          <cell r="P155">
            <v>9.2</v>
          </cell>
          <cell r="Q155">
            <v>78</v>
          </cell>
          <cell r="R155" t="str">
            <v>及格</v>
          </cell>
          <cell r="S155">
            <v>22</v>
          </cell>
          <cell r="T155">
            <v>100</v>
          </cell>
          <cell r="U155" t="str">
            <v>优秀</v>
          </cell>
          <cell r="V155">
            <v>28</v>
          </cell>
          <cell r="W155">
            <v>68</v>
          </cell>
          <cell r="X155" t="str">
            <v>及格</v>
          </cell>
          <cell r="Y155">
            <v>0</v>
          </cell>
          <cell r="Z155">
            <v>145</v>
          </cell>
          <cell r="AA155">
            <v>85</v>
          </cell>
          <cell r="AB155" t="str">
            <v>良好</v>
          </cell>
          <cell r="AC155">
            <v>0</v>
          </cell>
          <cell r="AD155" t="str">
            <v>2′08</v>
          </cell>
          <cell r="AE155">
            <v>66</v>
          </cell>
          <cell r="AF155" t="str">
            <v>及格</v>
          </cell>
          <cell r="AG155">
            <v>78.3</v>
          </cell>
          <cell r="AH155">
            <v>0</v>
          </cell>
          <cell r="AI155">
            <v>78.3</v>
          </cell>
          <cell r="AJ155" t="str">
            <v>及格</v>
          </cell>
        </row>
        <row r="156">
          <cell r="F156" t="str">
            <v>蒋沁悦</v>
          </cell>
          <cell r="G156" t="str">
            <v>女</v>
          </cell>
          <cell r="H156">
            <v>40278</v>
          </cell>
          <cell r="I156">
            <v>157.3</v>
          </cell>
          <cell r="J156">
            <v>67</v>
          </cell>
          <cell r="K156">
            <v>60</v>
          </cell>
          <cell r="L156" t="str">
            <v>肥胖</v>
          </cell>
          <cell r="M156">
            <v>3050</v>
          </cell>
          <cell r="N156">
            <v>100</v>
          </cell>
          <cell r="O156" t="str">
            <v>优秀</v>
          </cell>
          <cell r="P156">
            <v>10</v>
          </cell>
          <cell r="Q156">
            <v>70</v>
          </cell>
          <cell r="R156" t="str">
            <v>及格</v>
          </cell>
          <cell r="S156">
            <v>16</v>
          </cell>
          <cell r="T156">
            <v>85</v>
          </cell>
          <cell r="U156" t="str">
            <v>良好</v>
          </cell>
          <cell r="V156">
            <v>16</v>
          </cell>
          <cell r="W156">
            <v>40</v>
          </cell>
          <cell r="X156" t="str">
            <v>不及格</v>
          </cell>
          <cell r="Y156">
            <v>0</v>
          </cell>
          <cell r="Z156">
            <v>109</v>
          </cell>
          <cell r="AA156">
            <v>72</v>
          </cell>
          <cell r="AB156" t="str">
            <v>及格</v>
          </cell>
          <cell r="AC156">
            <v>0</v>
          </cell>
          <cell r="AD156" t="str">
            <v>2′13</v>
          </cell>
          <cell r="AE156">
            <v>64</v>
          </cell>
          <cell r="AF156" t="str">
            <v>及格</v>
          </cell>
          <cell r="AG156">
            <v>68.1</v>
          </cell>
          <cell r="AH156">
            <v>0</v>
          </cell>
          <cell r="AI156">
            <v>68.1</v>
          </cell>
          <cell r="AJ156" t="str">
            <v>及格</v>
          </cell>
        </row>
        <row r="157">
          <cell r="F157" t="str">
            <v>赵冠宸</v>
          </cell>
          <cell r="G157" t="str">
            <v>男</v>
          </cell>
          <cell r="H157">
            <v>40283</v>
          </cell>
          <cell r="I157">
            <v>157.1</v>
          </cell>
          <cell r="J157">
            <v>46.8</v>
          </cell>
          <cell r="K157">
            <v>100</v>
          </cell>
          <cell r="L157" t="str">
            <v>正常</v>
          </cell>
          <cell r="M157">
            <v>3394</v>
          </cell>
          <cell r="N157">
            <v>100</v>
          </cell>
          <cell r="O157" t="str">
            <v>优秀</v>
          </cell>
          <cell r="P157">
            <v>10.2</v>
          </cell>
          <cell r="Q157">
            <v>64</v>
          </cell>
          <cell r="R157" t="str">
            <v>及格</v>
          </cell>
          <cell r="S157">
            <v>9</v>
          </cell>
          <cell r="T157">
            <v>80</v>
          </cell>
          <cell r="U157" t="str">
            <v>良好</v>
          </cell>
          <cell r="V157">
            <v>40</v>
          </cell>
          <cell r="W157">
            <v>80</v>
          </cell>
          <cell r="X157" t="str">
            <v>良好</v>
          </cell>
          <cell r="Y157">
            <v>0</v>
          </cell>
          <cell r="Z157">
            <v>100</v>
          </cell>
          <cell r="AA157">
            <v>70</v>
          </cell>
          <cell r="AB157" t="str">
            <v>及格</v>
          </cell>
          <cell r="AC157">
            <v>0</v>
          </cell>
          <cell r="AD157" t="str">
            <v>2′07</v>
          </cell>
          <cell r="AE157">
            <v>62</v>
          </cell>
          <cell r="AF157" t="str">
            <v>及格</v>
          </cell>
          <cell r="AG157">
            <v>80</v>
          </cell>
          <cell r="AH157">
            <v>0</v>
          </cell>
          <cell r="AI157">
            <v>80</v>
          </cell>
          <cell r="AJ157" t="str">
            <v>良好</v>
          </cell>
        </row>
        <row r="158">
          <cell r="F158" t="str">
            <v>陈一凡</v>
          </cell>
          <cell r="G158" t="str">
            <v>男</v>
          </cell>
          <cell r="H158">
            <v>40286</v>
          </cell>
          <cell r="I158">
            <v>155.7</v>
          </cell>
          <cell r="J158">
            <v>60.8</v>
          </cell>
          <cell r="K158">
            <v>60</v>
          </cell>
          <cell r="L158" t="str">
            <v>肥胖</v>
          </cell>
          <cell r="M158">
            <v>2800</v>
          </cell>
          <cell r="N158">
            <v>85</v>
          </cell>
          <cell r="O158" t="str">
            <v>良好</v>
          </cell>
          <cell r="P158">
            <v>10.9</v>
          </cell>
          <cell r="Q158">
            <v>40</v>
          </cell>
          <cell r="R158" t="str">
            <v>不及格</v>
          </cell>
          <cell r="S158">
            <v>7</v>
          </cell>
          <cell r="T158">
            <v>76</v>
          </cell>
          <cell r="U158" t="str">
            <v>及格</v>
          </cell>
          <cell r="V158">
            <v>13</v>
          </cell>
          <cell r="W158">
            <v>30</v>
          </cell>
          <cell r="X158" t="str">
            <v>不及格</v>
          </cell>
          <cell r="Y158">
            <v>0</v>
          </cell>
          <cell r="Z158">
            <v>105</v>
          </cell>
          <cell r="AA158">
            <v>70</v>
          </cell>
          <cell r="AB158" t="str">
            <v>及格</v>
          </cell>
          <cell r="AC158">
            <v>0</v>
          </cell>
          <cell r="AD158" t="str">
            <v>2′16</v>
          </cell>
          <cell r="AE158">
            <v>50</v>
          </cell>
          <cell r="AF158" t="str">
            <v>不及格</v>
          </cell>
          <cell r="AG158">
            <v>55.4</v>
          </cell>
          <cell r="AH158">
            <v>0</v>
          </cell>
          <cell r="AI158">
            <v>55.4</v>
          </cell>
          <cell r="AJ158" t="str">
            <v>不及格</v>
          </cell>
        </row>
        <row r="159">
          <cell r="F159" t="str">
            <v>张幼安</v>
          </cell>
          <cell r="G159" t="str">
            <v>男</v>
          </cell>
          <cell r="H159">
            <v>40308</v>
          </cell>
          <cell r="I159">
            <v>143.4</v>
          </cell>
          <cell r="J159">
            <v>40</v>
          </cell>
          <cell r="K159">
            <v>100</v>
          </cell>
          <cell r="L159" t="str">
            <v>正常</v>
          </cell>
          <cell r="M159">
            <v>2080</v>
          </cell>
          <cell r="N159">
            <v>70</v>
          </cell>
          <cell r="O159" t="str">
            <v>及格</v>
          </cell>
          <cell r="P159">
            <v>9.7</v>
          </cell>
          <cell r="Q159">
            <v>68</v>
          </cell>
          <cell r="R159" t="str">
            <v>及格</v>
          </cell>
          <cell r="S159">
            <v>17</v>
          </cell>
          <cell r="T159">
            <v>100</v>
          </cell>
          <cell r="U159" t="str">
            <v>优秀</v>
          </cell>
          <cell r="V159">
            <v>35</v>
          </cell>
          <cell r="W159">
            <v>76</v>
          </cell>
          <cell r="X159" t="str">
            <v>及格</v>
          </cell>
          <cell r="Y159">
            <v>0</v>
          </cell>
          <cell r="Z159">
            <v>93</v>
          </cell>
          <cell r="AA159">
            <v>68</v>
          </cell>
          <cell r="AB159" t="str">
            <v>及格</v>
          </cell>
          <cell r="AC159">
            <v>0</v>
          </cell>
          <cell r="AD159" t="str">
            <v>2′14</v>
          </cell>
          <cell r="AE159">
            <v>50</v>
          </cell>
          <cell r="AF159" t="str">
            <v>不及格</v>
          </cell>
          <cell r="AG159">
            <v>76.1</v>
          </cell>
          <cell r="AH159">
            <v>0</v>
          </cell>
          <cell r="AI159">
            <v>76.1</v>
          </cell>
          <cell r="AJ159" t="str">
            <v>及格</v>
          </cell>
        </row>
        <row r="160">
          <cell r="F160" t="str">
            <v>柳嘉怡</v>
          </cell>
          <cell r="G160" t="str">
            <v>女</v>
          </cell>
          <cell r="H160">
            <v>40318</v>
          </cell>
          <cell r="I160">
            <v>150.1</v>
          </cell>
          <cell r="J160">
            <v>41.5</v>
          </cell>
          <cell r="K160">
            <v>100</v>
          </cell>
          <cell r="L160" t="str">
            <v>正常</v>
          </cell>
          <cell r="M160">
            <v>2780</v>
          </cell>
          <cell r="N160">
            <v>100</v>
          </cell>
          <cell r="O160" t="str">
            <v>优秀</v>
          </cell>
          <cell r="P160">
            <v>9.3</v>
          </cell>
          <cell r="Q160">
            <v>76</v>
          </cell>
          <cell r="R160" t="str">
            <v>及格</v>
          </cell>
          <cell r="S160">
            <v>20</v>
          </cell>
          <cell r="T160">
            <v>100</v>
          </cell>
          <cell r="U160" t="str">
            <v>优秀</v>
          </cell>
          <cell r="V160">
            <v>46</v>
          </cell>
          <cell r="W160">
            <v>90</v>
          </cell>
          <cell r="X160" t="str">
            <v>优秀</v>
          </cell>
          <cell r="Y160">
            <v>0</v>
          </cell>
          <cell r="Z160">
            <v>126</v>
          </cell>
          <cell r="AA160">
            <v>76</v>
          </cell>
          <cell r="AB160" t="str">
            <v>及格</v>
          </cell>
          <cell r="AC160">
            <v>0</v>
          </cell>
          <cell r="AD160" t="str">
            <v>1′51</v>
          </cell>
          <cell r="AE160">
            <v>78</v>
          </cell>
          <cell r="AF160" t="str">
            <v>及格</v>
          </cell>
          <cell r="AG160">
            <v>88.6</v>
          </cell>
          <cell r="AH160">
            <v>0</v>
          </cell>
          <cell r="AI160">
            <v>88.6</v>
          </cell>
          <cell r="AJ160" t="str">
            <v>良好</v>
          </cell>
        </row>
        <row r="161">
          <cell r="F161" t="str">
            <v>陈欣怡</v>
          </cell>
          <cell r="G161" t="str">
            <v>女</v>
          </cell>
          <cell r="H161">
            <v>40328</v>
          </cell>
          <cell r="I161">
            <v>156.2</v>
          </cell>
          <cell r="J161">
            <v>49</v>
          </cell>
          <cell r="K161">
            <v>100</v>
          </cell>
          <cell r="L161" t="str">
            <v>正常</v>
          </cell>
          <cell r="M161">
            <v>2950</v>
          </cell>
          <cell r="N161">
            <v>100</v>
          </cell>
          <cell r="O161" t="str">
            <v>优秀</v>
          </cell>
          <cell r="P161">
            <v>11.2</v>
          </cell>
          <cell r="Q161">
            <v>50</v>
          </cell>
          <cell r="R161" t="str">
            <v>不及格</v>
          </cell>
          <cell r="S161">
            <v>20</v>
          </cell>
          <cell r="T161">
            <v>100</v>
          </cell>
          <cell r="U161" t="str">
            <v>优秀</v>
          </cell>
          <cell r="V161">
            <v>15</v>
          </cell>
          <cell r="W161">
            <v>40</v>
          </cell>
          <cell r="X161" t="str">
            <v>不及格</v>
          </cell>
          <cell r="Y161">
            <v>0</v>
          </cell>
          <cell r="Z161">
            <v>90</v>
          </cell>
          <cell r="AA161">
            <v>66</v>
          </cell>
          <cell r="AB161" t="str">
            <v>及格</v>
          </cell>
          <cell r="AC161">
            <v>0</v>
          </cell>
          <cell r="AD161" t="str">
            <v>2′12</v>
          </cell>
          <cell r="AE161">
            <v>64</v>
          </cell>
          <cell r="AF161" t="str">
            <v>及格</v>
          </cell>
          <cell r="AG161">
            <v>71</v>
          </cell>
          <cell r="AH161">
            <v>0</v>
          </cell>
          <cell r="AI161">
            <v>71</v>
          </cell>
          <cell r="AJ161" t="str">
            <v>及格</v>
          </cell>
        </row>
        <row r="162">
          <cell r="F162" t="str">
            <v>王晨曦</v>
          </cell>
          <cell r="G162" t="str">
            <v>女</v>
          </cell>
          <cell r="H162">
            <v>40336</v>
          </cell>
          <cell r="I162">
            <v>151.2</v>
          </cell>
          <cell r="J162">
            <v>39.5</v>
          </cell>
          <cell r="K162">
            <v>100</v>
          </cell>
          <cell r="L162" t="str">
            <v>正常</v>
          </cell>
          <cell r="M162">
            <v>2560</v>
          </cell>
          <cell r="N162">
            <v>100</v>
          </cell>
          <cell r="O162" t="str">
            <v>优秀</v>
          </cell>
          <cell r="P162">
            <v>9.4</v>
          </cell>
          <cell r="Q162">
            <v>76</v>
          </cell>
          <cell r="R162" t="str">
            <v>及格</v>
          </cell>
          <cell r="S162">
            <v>20</v>
          </cell>
          <cell r="T162">
            <v>100</v>
          </cell>
          <cell r="U162" t="str">
            <v>优秀</v>
          </cell>
          <cell r="V162">
            <v>32</v>
          </cell>
          <cell r="W162">
            <v>72</v>
          </cell>
          <cell r="X162" t="str">
            <v>及格</v>
          </cell>
          <cell r="Y162">
            <v>0</v>
          </cell>
          <cell r="Z162">
            <v>93</v>
          </cell>
          <cell r="AA162">
            <v>66</v>
          </cell>
          <cell r="AB162" t="str">
            <v>及格</v>
          </cell>
          <cell r="AC162">
            <v>0</v>
          </cell>
          <cell r="AD162" t="str">
            <v>1′57</v>
          </cell>
          <cell r="AE162">
            <v>74</v>
          </cell>
          <cell r="AF162" t="str">
            <v>及格</v>
          </cell>
          <cell r="AG162">
            <v>83.6</v>
          </cell>
          <cell r="AH162">
            <v>0</v>
          </cell>
          <cell r="AI162">
            <v>83.6</v>
          </cell>
          <cell r="AJ162" t="str">
            <v>良好</v>
          </cell>
        </row>
        <row r="163">
          <cell r="F163" t="str">
            <v>周安琪</v>
          </cell>
          <cell r="G163" t="str">
            <v>女</v>
          </cell>
          <cell r="H163">
            <v>40391</v>
          </cell>
          <cell r="I163">
            <v>151.3</v>
          </cell>
          <cell r="J163">
            <v>39</v>
          </cell>
          <cell r="K163">
            <v>100</v>
          </cell>
          <cell r="L163" t="str">
            <v>正常</v>
          </cell>
          <cell r="M163">
            <v>3530</v>
          </cell>
          <cell r="N163">
            <v>100</v>
          </cell>
          <cell r="O163" t="str">
            <v>优秀</v>
          </cell>
          <cell r="P163">
            <v>9.1</v>
          </cell>
          <cell r="Q163">
            <v>78</v>
          </cell>
          <cell r="R163" t="str">
            <v>及格</v>
          </cell>
          <cell r="S163">
            <v>19</v>
          </cell>
          <cell r="T163">
            <v>95</v>
          </cell>
          <cell r="U163" t="str">
            <v>优秀</v>
          </cell>
          <cell r="V163">
            <v>32</v>
          </cell>
          <cell r="W163">
            <v>72</v>
          </cell>
          <cell r="X163" t="str">
            <v>及格</v>
          </cell>
          <cell r="Y163">
            <v>0</v>
          </cell>
          <cell r="Z163">
            <v>119</v>
          </cell>
          <cell r="AA163">
            <v>74</v>
          </cell>
          <cell r="AB163" t="str">
            <v>及格</v>
          </cell>
          <cell r="AC163">
            <v>0</v>
          </cell>
          <cell r="AD163" t="str">
            <v>1′59</v>
          </cell>
          <cell r="AE163">
            <v>72</v>
          </cell>
          <cell r="AF163" t="str">
            <v>及格</v>
          </cell>
          <cell r="AG163">
            <v>84.1</v>
          </cell>
          <cell r="AH163">
            <v>0</v>
          </cell>
          <cell r="AI163">
            <v>84.1</v>
          </cell>
          <cell r="AJ163" t="str">
            <v>良好</v>
          </cell>
        </row>
        <row r="164">
          <cell r="F164" t="str">
            <v>金艾欣</v>
          </cell>
          <cell r="G164" t="str">
            <v>女</v>
          </cell>
          <cell r="H164">
            <v>40391</v>
          </cell>
          <cell r="I164">
            <v>143.4</v>
          </cell>
          <cell r="J164">
            <v>43.8</v>
          </cell>
          <cell r="K164">
            <v>80</v>
          </cell>
          <cell r="L164" t="str">
            <v>超重</v>
          </cell>
          <cell r="M164">
            <v>2240</v>
          </cell>
          <cell r="N164">
            <v>85</v>
          </cell>
          <cell r="O164" t="str">
            <v>良好</v>
          </cell>
          <cell r="P164">
            <v>10</v>
          </cell>
          <cell r="Q164">
            <v>70</v>
          </cell>
          <cell r="R164" t="str">
            <v>及格</v>
          </cell>
          <cell r="S164">
            <v>17</v>
          </cell>
          <cell r="T164">
            <v>85</v>
          </cell>
          <cell r="U164" t="str">
            <v>良好</v>
          </cell>
          <cell r="V164">
            <v>38</v>
          </cell>
          <cell r="W164">
            <v>78</v>
          </cell>
          <cell r="X164" t="str">
            <v>及格</v>
          </cell>
          <cell r="Y164">
            <v>0</v>
          </cell>
          <cell r="Z164">
            <v>115</v>
          </cell>
          <cell r="AA164">
            <v>74</v>
          </cell>
          <cell r="AB164" t="str">
            <v>及格</v>
          </cell>
          <cell r="AC164">
            <v>0</v>
          </cell>
          <cell r="AD164" t="str">
            <v>2′01</v>
          </cell>
          <cell r="AE164">
            <v>72</v>
          </cell>
          <cell r="AF164" t="str">
            <v>及格</v>
          </cell>
          <cell r="AG164">
            <v>77.5</v>
          </cell>
          <cell r="AH164">
            <v>0</v>
          </cell>
          <cell r="AI164">
            <v>77.5</v>
          </cell>
          <cell r="AJ164" t="str">
            <v>及格</v>
          </cell>
        </row>
        <row r="165">
          <cell r="F165" t="str">
            <v>郁嘉琪</v>
          </cell>
          <cell r="G165" t="str">
            <v>男</v>
          </cell>
          <cell r="H165">
            <v>40407</v>
          </cell>
          <cell r="I165">
            <v>144.9</v>
          </cell>
          <cell r="J165">
            <v>38</v>
          </cell>
          <cell r="K165">
            <v>100</v>
          </cell>
          <cell r="L165" t="str">
            <v>正常</v>
          </cell>
          <cell r="M165">
            <v>2690</v>
          </cell>
          <cell r="N165">
            <v>80</v>
          </cell>
          <cell r="O165" t="str">
            <v>良好</v>
          </cell>
          <cell r="P165">
            <v>10.5</v>
          </cell>
          <cell r="Q165">
            <v>60</v>
          </cell>
          <cell r="R165" t="str">
            <v>及格</v>
          </cell>
          <cell r="S165">
            <v>12</v>
          </cell>
          <cell r="T165">
            <v>85</v>
          </cell>
          <cell r="U165" t="str">
            <v>良好</v>
          </cell>
          <cell r="V165">
            <v>25</v>
          </cell>
          <cell r="W165">
            <v>66</v>
          </cell>
          <cell r="X165" t="str">
            <v>及格</v>
          </cell>
          <cell r="Y165">
            <v>0</v>
          </cell>
          <cell r="Z165">
            <v>108</v>
          </cell>
          <cell r="AA165">
            <v>72</v>
          </cell>
          <cell r="AB165" t="str">
            <v>及格</v>
          </cell>
          <cell r="AC165">
            <v>0</v>
          </cell>
          <cell r="AD165" t="str">
            <v>2′12</v>
          </cell>
          <cell r="AE165">
            <v>60</v>
          </cell>
          <cell r="AF165" t="str">
            <v>及格</v>
          </cell>
          <cell r="AG165">
            <v>73.9</v>
          </cell>
          <cell r="AH165">
            <v>0</v>
          </cell>
          <cell r="AI165">
            <v>73.9</v>
          </cell>
          <cell r="AJ165" t="str">
            <v>及格</v>
          </cell>
        </row>
        <row r="166">
          <cell r="F166" t="str">
            <v>王逸</v>
          </cell>
          <cell r="G166" t="str">
            <v>男</v>
          </cell>
          <cell r="H166">
            <v>40415</v>
          </cell>
          <cell r="I166">
            <v>148.7</v>
          </cell>
          <cell r="J166">
            <v>33</v>
          </cell>
          <cell r="K166">
            <v>100</v>
          </cell>
          <cell r="L166" t="str">
            <v>正常</v>
          </cell>
          <cell r="M166">
            <v>2085</v>
          </cell>
          <cell r="N166">
            <v>70</v>
          </cell>
          <cell r="O166" t="str">
            <v>及格</v>
          </cell>
          <cell r="P166">
            <v>10</v>
          </cell>
          <cell r="Q166">
            <v>66</v>
          </cell>
          <cell r="R166" t="str">
            <v>及格</v>
          </cell>
          <cell r="S166">
            <v>12</v>
          </cell>
          <cell r="T166">
            <v>85</v>
          </cell>
          <cell r="U166" t="str">
            <v>良好</v>
          </cell>
          <cell r="V166">
            <v>6</v>
          </cell>
          <cell r="W166">
            <v>0</v>
          </cell>
          <cell r="X166" t="str">
            <v>不及格</v>
          </cell>
          <cell r="Y166">
            <v>0</v>
          </cell>
          <cell r="Z166">
            <v>72</v>
          </cell>
          <cell r="AA166">
            <v>62</v>
          </cell>
          <cell r="AB166" t="str">
            <v>及格</v>
          </cell>
          <cell r="AC166">
            <v>0</v>
          </cell>
          <cell r="AD166" t="str">
            <v>1′59</v>
          </cell>
          <cell r="AE166">
            <v>68</v>
          </cell>
          <cell r="AF166" t="str">
            <v>及格</v>
          </cell>
          <cell r="AG166">
            <v>60.2</v>
          </cell>
          <cell r="AH166">
            <v>0</v>
          </cell>
          <cell r="AI166">
            <v>60.2</v>
          </cell>
          <cell r="AJ166" t="str">
            <v>及格</v>
          </cell>
        </row>
        <row r="167">
          <cell r="F167" t="str">
            <v>丁子阅</v>
          </cell>
          <cell r="G167" t="str">
            <v>女</v>
          </cell>
          <cell r="H167">
            <v>40421</v>
          </cell>
          <cell r="I167">
            <v>145.7</v>
          </cell>
          <cell r="J167">
            <v>38.8</v>
          </cell>
          <cell r="K167">
            <v>100</v>
          </cell>
          <cell r="L167" t="str">
            <v>正常</v>
          </cell>
          <cell r="M167">
            <v>2260</v>
          </cell>
          <cell r="N167">
            <v>85</v>
          </cell>
          <cell r="O167" t="str">
            <v>良好</v>
          </cell>
          <cell r="P167">
            <v>9.9</v>
          </cell>
          <cell r="Q167">
            <v>70</v>
          </cell>
          <cell r="R167" t="str">
            <v>及格</v>
          </cell>
          <cell r="S167">
            <v>12</v>
          </cell>
          <cell r="T167">
            <v>78</v>
          </cell>
          <cell r="U167" t="str">
            <v>及格</v>
          </cell>
          <cell r="V167">
            <v>32</v>
          </cell>
          <cell r="W167">
            <v>72</v>
          </cell>
          <cell r="X167" t="str">
            <v>及格</v>
          </cell>
          <cell r="Y167">
            <v>0</v>
          </cell>
          <cell r="Z167">
            <v>103</v>
          </cell>
          <cell r="AA167">
            <v>70</v>
          </cell>
          <cell r="AB167" t="str">
            <v>及格</v>
          </cell>
          <cell r="AC167">
            <v>0</v>
          </cell>
          <cell r="AD167" t="str">
            <v>1′59</v>
          </cell>
          <cell r="AE167">
            <v>72</v>
          </cell>
          <cell r="AF167" t="str">
            <v>及格</v>
          </cell>
          <cell r="AG167">
            <v>78.2</v>
          </cell>
          <cell r="AH167">
            <v>0</v>
          </cell>
          <cell r="AI167">
            <v>78.2</v>
          </cell>
          <cell r="AJ167" t="str">
            <v>及格</v>
          </cell>
        </row>
        <row r="168">
          <cell r="F168" t="str">
            <v>陶思梦</v>
          </cell>
          <cell r="G168" t="str">
            <v>女</v>
          </cell>
          <cell r="H168">
            <v>40072</v>
          </cell>
          <cell r="I168">
            <v>164.2</v>
          </cell>
          <cell r="J168">
            <v>52.1</v>
          </cell>
          <cell r="K168">
            <v>100</v>
          </cell>
          <cell r="L168" t="str">
            <v>正常</v>
          </cell>
          <cell r="M168">
            <v>3750</v>
          </cell>
          <cell r="N168">
            <v>100</v>
          </cell>
          <cell r="O168" t="str">
            <v>优秀</v>
          </cell>
          <cell r="P168">
            <v>9</v>
          </cell>
          <cell r="Q168">
            <v>80</v>
          </cell>
          <cell r="R168" t="str">
            <v>良好</v>
          </cell>
          <cell r="S168">
            <v>23.5</v>
          </cell>
          <cell r="T168">
            <v>100</v>
          </cell>
          <cell r="U168" t="str">
            <v>优秀</v>
          </cell>
          <cell r="V168">
            <v>43</v>
          </cell>
          <cell r="W168">
            <v>85</v>
          </cell>
          <cell r="X168" t="str">
            <v>良好</v>
          </cell>
          <cell r="Y168">
            <v>0</v>
          </cell>
          <cell r="Z168">
            <v>130</v>
          </cell>
          <cell r="AA168">
            <v>78</v>
          </cell>
          <cell r="AB168" t="str">
            <v>及格</v>
          </cell>
          <cell r="AC168">
            <v>0</v>
          </cell>
          <cell r="AD168" t="str">
            <v>2′0</v>
          </cell>
          <cell r="AE168">
            <v>72</v>
          </cell>
          <cell r="AF168" t="str">
            <v>及格</v>
          </cell>
          <cell r="AG168">
            <v>88</v>
          </cell>
          <cell r="AH168">
            <v>0</v>
          </cell>
          <cell r="AI168">
            <v>88</v>
          </cell>
          <cell r="AJ168" t="str">
            <v>良好</v>
          </cell>
        </row>
        <row r="169">
          <cell r="F169" t="str">
            <v>刘子新</v>
          </cell>
          <cell r="G169" t="str">
            <v>男</v>
          </cell>
          <cell r="H169">
            <v>40161</v>
          </cell>
          <cell r="I169">
            <v>146.3</v>
          </cell>
          <cell r="J169">
            <v>37</v>
          </cell>
          <cell r="K169">
            <v>100</v>
          </cell>
          <cell r="L169" t="str">
            <v>正常</v>
          </cell>
          <cell r="M169">
            <v>1900</v>
          </cell>
          <cell r="N169">
            <v>68</v>
          </cell>
          <cell r="O169" t="str">
            <v>及格</v>
          </cell>
          <cell r="P169">
            <v>10.6</v>
          </cell>
          <cell r="Q169">
            <v>60</v>
          </cell>
          <cell r="R169" t="str">
            <v>及格</v>
          </cell>
          <cell r="S169">
            <v>3</v>
          </cell>
          <cell r="T169">
            <v>70</v>
          </cell>
          <cell r="U169" t="str">
            <v>及格</v>
          </cell>
          <cell r="V169">
            <v>35</v>
          </cell>
          <cell r="W169">
            <v>76</v>
          </cell>
          <cell r="X169" t="str">
            <v>及格</v>
          </cell>
          <cell r="Y169">
            <v>0</v>
          </cell>
          <cell r="Z169">
            <v>90</v>
          </cell>
          <cell r="AA169">
            <v>66</v>
          </cell>
          <cell r="AB169" t="str">
            <v>及格</v>
          </cell>
          <cell r="AC169">
            <v>0</v>
          </cell>
          <cell r="AD169" t="str">
            <v>2′04</v>
          </cell>
          <cell r="AE169">
            <v>64</v>
          </cell>
          <cell r="AF169" t="str">
            <v>及格</v>
          </cell>
          <cell r="AG169">
            <v>72.4</v>
          </cell>
          <cell r="AH169">
            <v>0</v>
          </cell>
          <cell r="AI169">
            <v>72.4</v>
          </cell>
          <cell r="AJ169" t="str">
            <v>及格</v>
          </cell>
        </row>
        <row r="170">
          <cell r="F170" t="str">
            <v>潘思遥</v>
          </cell>
          <cell r="G170" t="str">
            <v>女</v>
          </cell>
          <cell r="H170">
            <v>40138</v>
          </cell>
          <cell r="I170">
            <v>151.4</v>
          </cell>
          <cell r="J170">
            <v>45.5</v>
          </cell>
          <cell r="K170">
            <v>100</v>
          </cell>
          <cell r="L170" t="str">
            <v>正常</v>
          </cell>
          <cell r="M170">
            <v>3020</v>
          </cell>
          <cell r="N170">
            <v>100</v>
          </cell>
          <cell r="O170" t="str">
            <v>优秀</v>
          </cell>
          <cell r="P170">
            <v>8.7</v>
          </cell>
          <cell r="Q170">
            <v>85</v>
          </cell>
          <cell r="R170" t="str">
            <v>良好</v>
          </cell>
          <cell r="S170">
            <v>17</v>
          </cell>
          <cell r="T170">
            <v>85</v>
          </cell>
          <cell r="U170" t="str">
            <v>良好</v>
          </cell>
          <cell r="V170">
            <v>32</v>
          </cell>
          <cell r="W170">
            <v>72</v>
          </cell>
          <cell r="X170" t="str">
            <v>及格</v>
          </cell>
          <cell r="Y170">
            <v>0</v>
          </cell>
          <cell r="Z170">
            <v>110</v>
          </cell>
          <cell r="AA170">
            <v>72</v>
          </cell>
          <cell r="AB170" t="str">
            <v>及格</v>
          </cell>
          <cell r="AC170">
            <v>0</v>
          </cell>
          <cell r="AD170" t="str">
            <v>1′41</v>
          </cell>
          <cell r="AE170">
            <v>90</v>
          </cell>
          <cell r="AF170" t="str">
            <v>优秀</v>
          </cell>
          <cell r="AG170">
            <v>86.1</v>
          </cell>
          <cell r="AH170">
            <v>0</v>
          </cell>
          <cell r="AI170">
            <v>86.1</v>
          </cell>
          <cell r="AJ170" t="str">
            <v>良好</v>
          </cell>
        </row>
        <row r="171">
          <cell r="F171" t="str">
            <v>徐天宇</v>
          </cell>
          <cell r="G171" t="str">
            <v>男</v>
          </cell>
          <cell r="H171">
            <v>40058</v>
          </cell>
          <cell r="I171">
            <v>159.8</v>
          </cell>
          <cell r="J171">
            <v>50</v>
          </cell>
          <cell r="K171">
            <v>100</v>
          </cell>
          <cell r="L171" t="str">
            <v>正常</v>
          </cell>
          <cell r="M171">
            <v>3320</v>
          </cell>
          <cell r="N171">
            <v>100</v>
          </cell>
          <cell r="O171" t="str">
            <v>优秀</v>
          </cell>
          <cell r="P171">
            <v>8.3</v>
          </cell>
          <cell r="Q171">
            <v>95</v>
          </cell>
          <cell r="R171" t="str">
            <v>优秀</v>
          </cell>
          <cell r="S171">
            <v>15</v>
          </cell>
          <cell r="T171">
            <v>90</v>
          </cell>
          <cell r="U171" t="str">
            <v>优秀</v>
          </cell>
          <cell r="V171">
            <v>34</v>
          </cell>
          <cell r="W171">
            <v>74</v>
          </cell>
          <cell r="X171" t="str">
            <v>及格</v>
          </cell>
          <cell r="Y171">
            <v>0</v>
          </cell>
          <cell r="Z171">
            <v>78</v>
          </cell>
          <cell r="AA171">
            <v>62</v>
          </cell>
          <cell r="AB171" t="str">
            <v>及格</v>
          </cell>
          <cell r="AC171">
            <v>0</v>
          </cell>
          <cell r="AD171" t="str">
            <v>1′39</v>
          </cell>
          <cell r="AE171">
            <v>85</v>
          </cell>
          <cell r="AF171" t="str">
            <v>良好</v>
          </cell>
          <cell r="AG171">
            <v>87.5</v>
          </cell>
          <cell r="AH171">
            <v>0</v>
          </cell>
          <cell r="AI171">
            <v>87.5</v>
          </cell>
          <cell r="AJ171" t="str">
            <v>良好</v>
          </cell>
        </row>
        <row r="172">
          <cell r="F172" t="str">
            <v>沈谊</v>
          </cell>
          <cell r="G172" t="str">
            <v>女</v>
          </cell>
          <cell r="H172">
            <v>40291</v>
          </cell>
          <cell r="I172">
            <v>148.4</v>
          </cell>
          <cell r="J172">
            <v>50</v>
          </cell>
          <cell r="K172">
            <v>80</v>
          </cell>
          <cell r="L172" t="str">
            <v>超重</v>
          </cell>
          <cell r="M172">
            <v>2160</v>
          </cell>
          <cell r="N172">
            <v>80</v>
          </cell>
          <cell r="O172" t="str">
            <v>良好</v>
          </cell>
          <cell r="P172">
            <v>10.7</v>
          </cell>
          <cell r="Q172">
            <v>62</v>
          </cell>
          <cell r="R172" t="str">
            <v>及格</v>
          </cell>
          <cell r="S172">
            <v>14</v>
          </cell>
          <cell r="T172">
            <v>80</v>
          </cell>
          <cell r="U172" t="str">
            <v>良好</v>
          </cell>
          <cell r="V172">
            <v>18</v>
          </cell>
          <cell r="W172">
            <v>50</v>
          </cell>
          <cell r="X172" t="str">
            <v>不及格</v>
          </cell>
          <cell r="Y172">
            <v>0</v>
          </cell>
          <cell r="Z172">
            <v>18</v>
          </cell>
          <cell r="AA172">
            <v>0</v>
          </cell>
          <cell r="AB172" t="str">
            <v>不及格</v>
          </cell>
          <cell r="AC172">
            <v>0</v>
          </cell>
          <cell r="AD172" t="str">
            <v>2′28</v>
          </cell>
          <cell r="AE172">
            <v>30</v>
          </cell>
          <cell r="AF172" t="str">
            <v>不及格</v>
          </cell>
          <cell r="AG172">
            <v>57.4</v>
          </cell>
          <cell r="AH172">
            <v>0</v>
          </cell>
          <cell r="AI172">
            <v>57.4</v>
          </cell>
          <cell r="AJ172" t="str">
            <v>不及格</v>
          </cell>
        </row>
        <row r="173">
          <cell r="F173" t="str">
            <v>贾俊豪</v>
          </cell>
          <cell r="G173" t="str">
            <v>男</v>
          </cell>
          <cell r="H173">
            <v>40170</v>
          </cell>
          <cell r="I173">
            <v>162.6</v>
          </cell>
          <cell r="J173">
            <v>67.5</v>
          </cell>
          <cell r="K173">
            <v>60</v>
          </cell>
          <cell r="L173" t="str">
            <v>肥胖</v>
          </cell>
          <cell r="M173">
            <v>3350</v>
          </cell>
          <cell r="N173">
            <v>100</v>
          </cell>
          <cell r="O173" t="str">
            <v>优秀</v>
          </cell>
          <cell r="P173">
            <v>9.6</v>
          </cell>
          <cell r="Q173">
            <v>70</v>
          </cell>
          <cell r="R173" t="str">
            <v>及格</v>
          </cell>
          <cell r="S173">
            <v>11</v>
          </cell>
          <cell r="T173">
            <v>80</v>
          </cell>
          <cell r="U173" t="str">
            <v>良好</v>
          </cell>
          <cell r="V173">
            <v>7</v>
          </cell>
          <cell r="W173">
            <v>0</v>
          </cell>
          <cell r="X173" t="str">
            <v>不及格</v>
          </cell>
          <cell r="Y173">
            <v>0</v>
          </cell>
          <cell r="Z173">
            <v>100</v>
          </cell>
          <cell r="AA173">
            <v>70</v>
          </cell>
          <cell r="AB173" t="str">
            <v>及格</v>
          </cell>
          <cell r="AC173">
            <v>0</v>
          </cell>
          <cell r="AD173" t="str">
            <v>2′09</v>
          </cell>
          <cell r="AE173">
            <v>62</v>
          </cell>
          <cell r="AF173" t="str">
            <v>及格</v>
          </cell>
          <cell r="AG173">
            <v>59.2</v>
          </cell>
          <cell r="AH173">
            <v>0</v>
          </cell>
          <cell r="AI173">
            <v>59.2</v>
          </cell>
          <cell r="AJ173" t="str">
            <v>不及格</v>
          </cell>
        </row>
        <row r="174">
          <cell r="F174" t="str">
            <v>徐瑞希</v>
          </cell>
          <cell r="G174" t="str">
            <v>女</v>
          </cell>
          <cell r="H174">
            <v>40106</v>
          </cell>
          <cell r="I174">
            <v>159.4</v>
          </cell>
          <cell r="J174">
            <v>58.1</v>
          </cell>
          <cell r="K174">
            <v>80</v>
          </cell>
          <cell r="L174" t="str">
            <v>超重</v>
          </cell>
          <cell r="M174">
            <v>2680</v>
          </cell>
          <cell r="N174">
            <v>100</v>
          </cell>
          <cell r="O174" t="str">
            <v>优秀</v>
          </cell>
          <cell r="P174">
            <v>10.5</v>
          </cell>
          <cell r="Q174">
            <v>64</v>
          </cell>
          <cell r="R174" t="str">
            <v>及格</v>
          </cell>
          <cell r="S174">
            <v>20</v>
          </cell>
          <cell r="T174">
            <v>100</v>
          </cell>
          <cell r="U174" t="str">
            <v>优秀</v>
          </cell>
          <cell r="V174">
            <v>3</v>
          </cell>
          <cell r="W174">
            <v>0</v>
          </cell>
          <cell r="X174" t="str">
            <v>不及格</v>
          </cell>
          <cell r="Y174">
            <v>0</v>
          </cell>
          <cell r="Z174">
            <v>115</v>
          </cell>
          <cell r="AA174">
            <v>74</v>
          </cell>
          <cell r="AB174" t="str">
            <v>及格</v>
          </cell>
          <cell r="AC174">
            <v>0</v>
          </cell>
          <cell r="AD174" t="str">
            <v>2′01</v>
          </cell>
          <cell r="AE174">
            <v>72</v>
          </cell>
          <cell r="AF174" t="str">
            <v>及格</v>
          </cell>
          <cell r="AG174">
            <v>64.4</v>
          </cell>
          <cell r="AH174">
            <v>0</v>
          </cell>
          <cell r="AI174">
            <v>64.4</v>
          </cell>
          <cell r="AJ174" t="str">
            <v>及格</v>
          </cell>
        </row>
        <row r="175">
          <cell r="F175" t="str">
            <v>刘子豪</v>
          </cell>
          <cell r="G175" t="str">
            <v>男</v>
          </cell>
          <cell r="H175">
            <v>40115</v>
          </cell>
          <cell r="I175">
            <v>160.4</v>
          </cell>
          <cell r="J175">
            <v>68.5</v>
          </cell>
          <cell r="K175">
            <v>60</v>
          </cell>
          <cell r="L175" t="str">
            <v>肥胖</v>
          </cell>
          <cell r="M175">
            <v>2720</v>
          </cell>
          <cell r="N175">
            <v>80</v>
          </cell>
          <cell r="O175" t="str">
            <v>良好</v>
          </cell>
          <cell r="P175">
            <v>10.4</v>
          </cell>
          <cell r="Q175">
            <v>62</v>
          </cell>
          <cell r="R175" t="str">
            <v>及格</v>
          </cell>
          <cell r="S175">
            <v>10</v>
          </cell>
          <cell r="T175">
            <v>80</v>
          </cell>
          <cell r="U175" t="str">
            <v>良好</v>
          </cell>
          <cell r="V175">
            <v>1</v>
          </cell>
          <cell r="W175">
            <v>0</v>
          </cell>
          <cell r="X175" t="str">
            <v>不及格</v>
          </cell>
          <cell r="Y175">
            <v>0</v>
          </cell>
          <cell r="Z175">
            <v>58</v>
          </cell>
          <cell r="AA175">
            <v>30</v>
          </cell>
          <cell r="AB175" t="str">
            <v>不及格</v>
          </cell>
          <cell r="AC175">
            <v>0</v>
          </cell>
          <cell r="AD175" t="str">
            <v>2′21</v>
          </cell>
          <cell r="AE175">
            <v>30</v>
          </cell>
          <cell r="AF175" t="str">
            <v>不及格</v>
          </cell>
          <cell r="AG175">
            <v>47.4</v>
          </cell>
          <cell r="AH175">
            <v>0</v>
          </cell>
          <cell r="AI175">
            <v>47.4</v>
          </cell>
          <cell r="AJ175" t="str">
            <v>不及格</v>
          </cell>
        </row>
        <row r="176">
          <cell r="F176" t="str">
            <v>曹海博</v>
          </cell>
          <cell r="G176" t="str">
            <v>男</v>
          </cell>
          <cell r="H176">
            <v>40372</v>
          </cell>
          <cell r="I176">
            <v>141.9</v>
          </cell>
          <cell r="J176">
            <v>37.2</v>
          </cell>
          <cell r="K176">
            <v>100</v>
          </cell>
          <cell r="L176" t="str">
            <v>正常</v>
          </cell>
          <cell r="M176">
            <v>2620</v>
          </cell>
          <cell r="N176">
            <v>80</v>
          </cell>
          <cell r="O176" t="str">
            <v>良好</v>
          </cell>
          <cell r="P176">
            <v>9.1</v>
          </cell>
          <cell r="Q176">
            <v>74</v>
          </cell>
          <cell r="R176" t="str">
            <v>及格</v>
          </cell>
          <cell r="S176">
            <v>3</v>
          </cell>
          <cell r="T176">
            <v>70</v>
          </cell>
          <cell r="U176" t="str">
            <v>及格</v>
          </cell>
          <cell r="V176">
            <v>38</v>
          </cell>
          <cell r="W176">
            <v>78</v>
          </cell>
          <cell r="X176" t="str">
            <v>及格</v>
          </cell>
          <cell r="Y176">
            <v>0</v>
          </cell>
          <cell r="Z176">
            <v>131</v>
          </cell>
          <cell r="AA176">
            <v>78</v>
          </cell>
          <cell r="AB176" t="str">
            <v>及格</v>
          </cell>
          <cell r="AC176">
            <v>0</v>
          </cell>
          <cell r="AD176" t="str">
            <v>1′53</v>
          </cell>
          <cell r="AE176">
            <v>72</v>
          </cell>
          <cell r="AF176" t="str">
            <v>及格</v>
          </cell>
          <cell r="AG176">
            <v>79.4</v>
          </cell>
          <cell r="AH176">
            <v>0</v>
          </cell>
          <cell r="AI176">
            <v>79.4</v>
          </cell>
          <cell r="AJ176" t="str">
            <v>及格</v>
          </cell>
        </row>
        <row r="177">
          <cell r="F177" t="str">
            <v>陈昕瑶</v>
          </cell>
          <cell r="G177" t="str">
            <v>女</v>
          </cell>
          <cell r="H177">
            <v>40125</v>
          </cell>
          <cell r="I177">
            <v>156.9</v>
          </cell>
          <cell r="J177">
            <v>45</v>
          </cell>
          <cell r="K177">
            <v>100</v>
          </cell>
          <cell r="L177" t="str">
            <v>正常</v>
          </cell>
          <cell r="M177">
            <v>2380</v>
          </cell>
          <cell r="N177">
            <v>90</v>
          </cell>
          <cell r="O177" t="str">
            <v>优秀</v>
          </cell>
          <cell r="P177">
            <v>9</v>
          </cell>
          <cell r="Q177">
            <v>80</v>
          </cell>
          <cell r="R177" t="str">
            <v>良好</v>
          </cell>
          <cell r="S177">
            <v>12</v>
          </cell>
          <cell r="T177">
            <v>78</v>
          </cell>
          <cell r="U177" t="str">
            <v>及格</v>
          </cell>
          <cell r="V177">
            <v>22</v>
          </cell>
          <cell r="W177">
            <v>62</v>
          </cell>
          <cell r="X177" t="str">
            <v>及格</v>
          </cell>
          <cell r="Y177">
            <v>0</v>
          </cell>
          <cell r="Z177">
            <v>154</v>
          </cell>
          <cell r="AA177">
            <v>90</v>
          </cell>
          <cell r="AB177" t="str">
            <v>优秀</v>
          </cell>
          <cell r="AC177">
            <v>0</v>
          </cell>
          <cell r="AD177" t="str">
            <v>1′43</v>
          </cell>
          <cell r="AE177">
            <v>90</v>
          </cell>
          <cell r="AF177" t="str">
            <v>优秀</v>
          </cell>
          <cell r="AG177">
            <v>82.7</v>
          </cell>
          <cell r="AH177">
            <v>0</v>
          </cell>
          <cell r="AI177">
            <v>82.7</v>
          </cell>
          <cell r="AJ177" t="str">
            <v>良好</v>
          </cell>
        </row>
        <row r="178">
          <cell r="F178" t="str">
            <v>王振涛</v>
          </cell>
          <cell r="G178" t="str">
            <v>男</v>
          </cell>
          <cell r="H178">
            <v>40178</v>
          </cell>
          <cell r="I178">
            <v>148.3</v>
          </cell>
          <cell r="J178">
            <v>41.5</v>
          </cell>
          <cell r="K178">
            <v>100</v>
          </cell>
          <cell r="L178" t="str">
            <v>正常</v>
          </cell>
          <cell r="M178">
            <v>2960</v>
          </cell>
          <cell r="N178">
            <v>85</v>
          </cell>
          <cell r="O178" t="str">
            <v>良好</v>
          </cell>
          <cell r="P178">
            <v>9</v>
          </cell>
          <cell r="Q178">
            <v>76</v>
          </cell>
          <cell r="R178" t="str">
            <v>及格</v>
          </cell>
          <cell r="S178">
            <v>8.5</v>
          </cell>
          <cell r="T178">
            <v>78</v>
          </cell>
          <cell r="U178" t="str">
            <v>及格</v>
          </cell>
          <cell r="V178">
            <v>35</v>
          </cell>
          <cell r="W178">
            <v>76</v>
          </cell>
          <cell r="X178" t="str">
            <v>及格</v>
          </cell>
          <cell r="Y178">
            <v>0</v>
          </cell>
          <cell r="Z178">
            <v>122</v>
          </cell>
          <cell r="AA178">
            <v>76</v>
          </cell>
          <cell r="AB178" t="str">
            <v>及格</v>
          </cell>
          <cell r="AC178">
            <v>0</v>
          </cell>
          <cell r="AD178" t="str">
            <v>1′49</v>
          </cell>
          <cell r="AE178">
            <v>74</v>
          </cell>
          <cell r="AF178" t="str">
            <v>及格</v>
          </cell>
          <cell r="AG178">
            <v>81</v>
          </cell>
          <cell r="AH178">
            <v>0</v>
          </cell>
          <cell r="AI178">
            <v>81</v>
          </cell>
          <cell r="AJ178" t="str">
            <v>良好</v>
          </cell>
        </row>
        <row r="179">
          <cell r="F179" t="str">
            <v>王婧雯</v>
          </cell>
          <cell r="G179" t="str">
            <v>女</v>
          </cell>
          <cell r="H179">
            <v>40395</v>
          </cell>
          <cell r="I179">
            <v>150.2</v>
          </cell>
          <cell r="J179">
            <v>29.6</v>
          </cell>
          <cell r="K179">
            <v>80</v>
          </cell>
          <cell r="L179" t="str">
            <v>低体重</v>
          </cell>
          <cell r="M179">
            <v>1150</v>
          </cell>
          <cell r="N179">
            <v>40</v>
          </cell>
          <cell r="O179" t="str">
            <v>不及格</v>
          </cell>
          <cell r="P179">
            <v>9.4</v>
          </cell>
          <cell r="Q179">
            <v>76</v>
          </cell>
          <cell r="R179" t="str">
            <v>及格</v>
          </cell>
          <cell r="S179">
            <v>18</v>
          </cell>
          <cell r="T179">
            <v>90</v>
          </cell>
          <cell r="U179" t="str">
            <v>优秀</v>
          </cell>
          <cell r="V179">
            <v>33</v>
          </cell>
          <cell r="W179">
            <v>74</v>
          </cell>
          <cell r="X179" t="str">
            <v>及格</v>
          </cell>
          <cell r="Y179">
            <v>0</v>
          </cell>
          <cell r="Z179">
            <v>140</v>
          </cell>
          <cell r="AA179">
            <v>80</v>
          </cell>
          <cell r="AB179" t="str">
            <v>良好</v>
          </cell>
          <cell r="AC179">
            <v>0</v>
          </cell>
          <cell r="AD179" t="str">
            <v>1′47</v>
          </cell>
          <cell r="AE179">
            <v>80</v>
          </cell>
          <cell r="AF179" t="str">
            <v>良好</v>
          </cell>
          <cell r="AG179">
            <v>73</v>
          </cell>
          <cell r="AH179">
            <v>0</v>
          </cell>
          <cell r="AI179">
            <v>73</v>
          </cell>
          <cell r="AJ179" t="str">
            <v>及格</v>
          </cell>
        </row>
        <row r="180">
          <cell r="F180" t="str">
            <v>范珈冰</v>
          </cell>
          <cell r="G180" t="str">
            <v>男</v>
          </cell>
          <cell r="H180">
            <v>40083</v>
          </cell>
          <cell r="I180">
            <v>169.3</v>
          </cell>
          <cell r="J180">
            <v>72.1</v>
          </cell>
          <cell r="K180">
            <v>60</v>
          </cell>
          <cell r="L180" t="str">
            <v>肥胖</v>
          </cell>
          <cell r="M180">
            <v>3535</v>
          </cell>
          <cell r="N180">
            <v>100</v>
          </cell>
          <cell r="O180" t="str">
            <v>优秀</v>
          </cell>
          <cell r="P180">
            <v>8.7</v>
          </cell>
          <cell r="Q180">
            <v>78</v>
          </cell>
          <cell r="R180" t="str">
            <v>及格</v>
          </cell>
          <cell r="S180">
            <v>16</v>
          </cell>
          <cell r="T180">
            <v>95</v>
          </cell>
          <cell r="U180" t="str">
            <v>优秀</v>
          </cell>
          <cell r="V180">
            <v>34</v>
          </cell>
          <cell r="W180">
            <v>74</v>
          </cell>
          <cell r="X180" t="str">
            <v>及格</v>
          </cell>
          <cell r="Y180">
            <v>0</v>
          </cell>
          <cell r="Z180">
            <v>107</v>
          </cell>
          <cell r="AA180">
            <v>72</v>
          </cell>
          <cell r="AB180" t="str">
            <v>及格</v>
          </cell>
          <cell r="AC180">
            <v>0</v>
          </cell>
          <cell r="AD180" t="str">
            <v>1′37</v>
          </cell>
          <cell r="AE180">
            <v>85</v>
          </cell>
          <cell r="AF180" t="str">
            <v>良好</v>
          </cell>
          <cell r="AG180">
            <v>79.6</v>
          </cell>
          <cell r="AH180">
            <v>0</v>
          </cell>
          <cell r="AI180">
            <v>79.6</v>
          </cell>
          <cell r="AJ180" t="str">
            <v>及格</v>
          </cell>
        </row>
        <row r="181">
          <cell r="F181" t="str">
            <v>冯婉婉</v>
          </cell>
          <cell r="G181" t="str">
            <v>女</v>
          </cell>
          <cell r="H181">
            <v>40152</v>
          </cell>
          <cell r="I181">
            <v>164.4</v>
          </cell>
          <cell r="J181">
            <v>56.1</v>
          </cell>
          <cell r="K181">
            <v>100</v>
          </cell>
          <cell r="L181" t="str">
            <v>正常</v>
          </cell>
          <cell r="M181">
            <v>3000</v>
          </cell>
          <cell r="N181">
            <v>100</v>
          </cell>
          <cell r="O181" t="str">
            <v>优秀</v>
          </cell>
          <cell r="P181">
            <v>8.6</v>
          </cell>
          <cell r="Q181">
            <v>85</v>
          </cell>
          <cell r="R181" t="str">
            <v>良好</v>
          </cell>
          <cell r="S181">
            <v>11</v>
          </cell>
          <cell r="T181">
            <v>76</v>
          </cell>
          <cell r="U181" t="str">
            <v>及格</v>
          </cell>
          <cell r="V181">
            <v>33</v>
          </cell>
          <cell r="W181">
            <v>74</v>
          </cell>
          <cell r="X181" t="str">
            <v>及格</v>
          </cell>
          <cell r="Y181">
            <v>0</v>
          </cell>
          <cell r="Z181">
            <v>103</v>
          </cell>
          <cell r="AA181">
            <v>70</v>
          </cell>
          <cell r="AB181" t="str">
            <v>及格</v>
          </cell>
          <cell r="AC181">
            <v>0</v>
          </cell>
          <cell r="AD181" t="str">
            <v>1′4</v>
          </cell>
          <cell r="AE181">
            <v>95</v>
          </cell>
          <cell r="AF181" t="str">
            <v>优秀</v>
          </cell>
          <cell r="AG181">
            <v>85.9</v>
          </cell>
          <cell r="AH181">
            <v>0</v>
          </cell>
          <cell r="AI181">
            <v>85.9</v>
          </cell>
          <cell r="AJ181" t="str">
            <v>良好</v>
          </cell>
        </row>
        <row r="182">
          <cell r="F182" t="str">
            <v>郑思琪</v>
          </cell>
          <cell r="G182" t="str">
            <v>女</v>
          </cell>
          <cell r="H182">
            <v>40108</v>
          </cell>
          <cell r="I182">
            <v>148.5</v>
          </cell>
          <cell r="J182">
            <v>32.1</v>
          </cell>
          <cell r="K182">
            <v>100</v>
          </cell>
          <cell r="L182" t="str">
            <v>正常</v>
          </cell>
          <cell r="M182">
            <v>2570</v>
          </cell>
          <cell r="N182">
            <v>100</v>
          </cell>
          <cell r="O182" t="str">
            <v>优秀</v>
          </cell>
          <cell r="P182">
            <v>9.7</v>
          </cell>
          <cell r="Q182">
            <v>72</v>
          </cell>
          <cell r="R182" t="str">
            <v>及格</v>
          </cell>
          <cell r="S182">
            <v>17</v>
          </cell>
          <cell r="T182">
            <v>85</v>
          </cell>
          <cell r="U182" t="str">
            <v>良好</v>
          </cell>
          <cell r="V182">
            <v>21</v>
          </cell>
          <cell r="W182">
            <v>62</v>
          </cell>
          <cell r="X182" t="str">
            <v>及格</v>
          </cell>
          <cell r="Y182">
            <v>0</v>
          </cell>
          <cell r="Z182">
            <v>127</v>
          </cell>
          <cell r="AA182">
            <v>76</v>
          </cell>
          <cell r="AB182" t="str">
            <v>及格</v>
          </cell>
          <cell r="AC182">
            <v>0</v>
          </cell>
          <cell r="AD182" t="str">
            <v>1′55</v>
          </cell>
          <cell r="AE182">
            <v>76</v>
          </cell>
          <cell r="AF182" t="str">
            <v>及格</v>
          </cell>
          <cell r="AG182">
            <v>80.5</v>
          </cell>
          <cell r="AH182">
            <v>0</v>
          </cell>
          <cell r="AI182">
            <v>80.5</v>
          </cell>
          <cell r="AJ182" t="str">
            <v>良好</v>
          </cell>
        </row>
        <row r="183">
          <cell r="F183" t="str">
            <v>唐逸辰</v>
          </cell>
          <cell r="G183" t="str">
            <v>男</v>
          </cell>
          <cell r="H183">
            <v>40143</v>
          </cell>
          <cell r="I183">
            <v>164.8</v>
          </cell>
          <cell r="J183">
            <v>77.5</v>
          </cell>
          <cell r="K183">
            <v>60</v>
          </cell>
          <cell r="L183" t="str">
            <v>肥胖</v>
          </cell>
          <cell r="M183">
            <v>3650</v>
          </cell>
          <cell r="N183">
            <v>100</v>
          </cell>
          <cell r="O183" t="str">
            <v>优秀</v>
          </cell>
          <cell r="P183">
            <v>7.9</v>
          </cell>
          <cell r="Q183">
            <v>100</v>
          </cell>
          <cell r="R183" t="str">
            <v>优秀</v>
          </cell>
          <cell r="S183">
            <v>5</v>
          </cell>
          <cell r="T183">
            <v>72</v>
          </cell>
          <cell r="U183" t="str">
            <v>及格</v>
          </cell>
          <cell r="V183">
            <v>34</v>
          </cell>
          <cell r="W183">
            <v>74</v>
          </cell>
          <cell r="X183" t="str">
            <v>及格</v>
          </cell>
          <cell r="Y183">
            <v>0</v>
          </cell>
          <cell r="Z183">
            <v>120</v>
          </cell>
          <cell r="AA183">
            <v>74</v>
          </cell>
          <cell r="AB183" t="str">
            <v>及格</v>
          </cell>
          <cell r="AC183">
            <v>0</v>
          </cell>
          <cell r="AD183" t="str">
            <v>1′51</v>
          </cell>
          <cell r="AE183">
            <v>74</v>
          </cell>
          <cell r="AF183" t="str">
            <v>及格</v>
          </cell>
          <cell r="AG183">
            <v>80.8</v>
          </cell>
          <cell r="AH183">
            <v>0</v>
          </cell>
          <cell r="AI183">
            <v>80.8</v>
          </cell>
          <cell r="AJ183" t="str">
            <v>良好</v>
          </cell>
        </row>
        <row r="184">
          <cell r="F184" t="str">
            <v>周梓悦</v>
          </cell>
          <cell r="G184" t="str">
            <v>女</v>
          </cell>
          <cell r="H184">
            <v>40144</v>
          </cell>
          <cell r="I184">
            <v>154.1</v>
          </cell>
          <cell r="J184">
            <v>47.1</v>
          </cell>
          <cell r="K184">
            <v>100</v>
          </cell>
          <cell r="L184" t="str">
            <v>正常</v>
          </cell>
          <cell r="M184">
            <v>3080</v>
          </cell>
          <cell r="N184">
            <v>100</v>
          </cell>
          <cell r="O184" t="str">
            <v>优秀</v>
          </cell>
          <cell r="P184">
            <v>10.5</v>
          </cell>
          <cell r="Q184">
            <v>64</v>
          </cell>
          <cell r="R184" t="str">
            <v>及格</v>
          </cell>
          <cell r="S184">
            <v>15</v>
          </cell>
          <cell r="T184">
            <v>80</v>
          </cell>
          <cell r="U184" t="str">
            <v>良好</v>
          </cell>
          <cell r="V184">
            <v>24</v>
          </cell>
          <cell r="W184">
            <v>64</v>
          </cell>
          <cell r="X184" t="str">
            <v>及格</v>
          </cell>
          <cell r="Y184">
            <v>0</v>
          </cell>
          <cell r="Z184">
            <v>131</v>
          </cell>
          <cell r="AA184">
            <v>78</v>
          </cell>
          <cell r="AB184" t="str">
            <v>及格</v>
          </cell>
          <cell r="AC184">
            <v>0</v>
          </cell>
          <cell r="AD184" t="str">
            <v>2′05</v>
          </cell>
          <cell r="AE184">
            <v>68</v>
          </cell>
          <cell r="AF184" t="str">
            <v>及格</v>
          </cell>
          <cell r="AG184">
            <v>78.2</v>
          </cell>
          <cell r="AH184">
            <v>0</v>
          </cell>
          <cell r="AI184">
            <v>78.2</v>
          </cell>
          <cell r="AJ184" t="str">
            <v>及格</v>
          </cell>
        </row>
        <row r="185">
          <cell r="F185" t="str">
            <v>张亦心</v>
          </cell>
          <cell r="G185" t="str">
            <v>女</v>
          </cell>
          <cell r="H185">
            <v>40163</v>
          </cell>
          <cell r="I185">
            <v>157</v>
          </cell>
          <cell r="J185">
            <v>48.9</v>
          </cell>
          <cell r="K185">
            <v>100</v>
          </cell>
          <cell r="L185" t="str">
            <v>正常</v>
          </cell>
          <cell r="M185">
            <v>2330</v>
          </cell>
          <cell r="N185">
            <v>90</v>
          </cell>
          <cell r="O185" t="str">
            <v>优秀</v>
          </cell>
          <cell r="P185">
            <v>8.5</v>
          </cell>
          <cell r="Q185">
            <v>85</v>
          </cell>
          <cell r="R185" t="str">
            <v>良好</v>
          </cell>
          <cell r="S185">
            <v>7</v>
          </cell>
          <cell r="T185">
            <v>68</v>
          </cell>
          <cell r="U185" t="str">
            <v>及格</v>
          </cell>
          <cell r="V185">
            <v>37</v>
          </cell>
          <cell r="W185">
            <v>78</v>
          </cell>
          <cell r="X185" t="str">
            <v>及格</v>
          </cell>
          <cell r="Y185">
            <v>0</v>
          </cell>
          <cell r="Z185">
            <v>156</v>
          </cell>
          <cell r="AA185">
            <v>90</v>
          </cell>
          <cell r="AB185" t="str">
            <v>优秀</v>
          </cell>
          <cell r="AC185">
            <v>0</v>
          </cell>
          <cell r="AD185" t="str">
            <v>1′34</v>
          </cell>
          <cell r="AE185">
            <v>100</v>
          </cell>
          <cell r="AF185" t="str">
            <v>优秀</v>
          </cell>
          <cell r="AG185">
            <v>86.9</v>
          </cell>
          <cell r="AH185">
            <v>0</v>
          </cell>
          <cell r="AI185">
            <v>86.9</v>
          </cell>
          <cell r="AJ185" t="str">
            <v>良好</v>
          </cell>
        </row>
        <row r="186">
          <cell r="F186" t="str">
            <v>张梓涵</v>
          </cell>
          <cell r="G186" t="str">
            <v>女</v>
          </cell>
          <cell r="H186">
            <v>40165</v>
          </cell>
          <cell r="I186">
            <v>152.9</v>
          </cell>
          <cell r="J186">
            <v>65.9</v>
          </cell>
          <cell r="K186">
            <v>60</v>
          </cell>
          <cell r="L186" t="str">
            <v>肥胖</v>
          </cell>
          <cell r="M186">
            <v>2680</v>
          </cell>
          <cell r="N186">
            <v>100</v>
          </cell>
          <cell r="O186" t="str">
            <v>优秀</v>
          </cell>
          <cell r="P186">
            <v>11.6</v>
          </cell>
          <cell r="Q186">
            <v>30</v>
          </cell>
          <cell r="R186" t="str">
            <v>不及格</v>
          </cell>
          <cell r="S186">
            <v>11</v>
          </cell>
          <cell r="T186">
            <v>76</v>
          </cell>
          <cell r="U186" t="str">
            <v>及格</v>
          </cell>
          <cell r="V186">
            <v>20</v>
          </cell>
          <cell r="W186">
            <v>60</v>
          </cell>
          <cell r="X186" t="str">
            <v>及格</v>
          </cell>
          <cell r="Y186">
            <v>0</v>
          </cell>
          <cell r="Z186">
            <v>82</v>
          </cell>
          <cell r="AA186">
            <v>64</v>
          </cell>
          <cell r="AB186" t="str">
            <v>及格</v>
          </cell>
          <cell r="AC186">
            <v>0</v>
          </cell>
          <cell r="AD186" t="str">
            <v>2′16</v>
          </cell>
          <cell r="AE186">
            <v>62</v>
          </cell>
          <cell r="AF186" t="str">
            <v>及格</v>
          </cell>
          <cell r="AG186">
            <v>62.2</v>
          </cell>
          <cell r="AH186">
            <v>0</v>
          </cell>
          <cell r="AI186">
            <v>62.2</v>
          </cell>
          <cell r="AJ186" t="str">
            <v>及格</v>
          </cell>
        </row>
        <row r="187">
          <cell r="F187" t="str">
            <v>朱怡佳</v>
          </cell>
          <cell r="G187" t="str">
            <v>女</v>
          </cell>
          <cell r="H187">
            <v>40178</v>
          </cell>
          <cell r="I187">
            <v>164.3</v>
          </cell>
          <cell r="J187">
            <v>68.5</v>
          </cell>
          <cell r="K187">
            <v>60</v>
          </cell>
          <cell r="L187" t="str">
            <v>肥胖</v>
          </cell>
          <cell r="M187">
            <v>3300</v>
          </cell>
          <cell r="N187">
            <v>100</v>
          </cell>
          <cell r="O187" t="str">
            <v>优秀</v>
          </cell>
          <cell r="P187">
            <v>10.8</v>
          </cell>
          <cell r="Q187">
            <v>62</v>
          </cell>
          <cell r="R187" t="str">
            <v>及格</v>
          </cell>
          <cell r="S187">
            <v>18</v>
          </cell>
          <cell r="T187">
            <v>90</v>
          </cell>
          <cell r="U187" t="str">
            <v>优秀</v>
          </cell>
          <cell r="V187">
            <v>14</v>
          </cell>
          <cell r="W187">
            <v>30</v>
          </cell>
          <cell r="X187" t="str">
            <v>不及格</v>
          </cell>
          <cell r="Y187">
            <v>0</v>
          </cell>
          <cell r="Z187">
            <v>85</v>
          </cell>
          <cell r="AA187">
            <v>64</v>
          </cell>
          <cell r="AB187" t="str">
            <v>及格</v>
          </cell>
          <cell r="AC187">
            <v>0</v>
          </cell>
          <cell r="AD187" t="str">
            <v>2′23</v>
          </cell>
          <cell r="AE187">
            <v>50</v>
          </cell>
          <cell r="AF187" t="str">
            <v>不及格</v>
          </cell>
          <cell r="AG187">
            <v>62.8</v>
          </cell>
          <cell r="AH187">
            <v>0</v>
          </cell>
          <cell r="AI187">
            <v>62.8</v>
          </cell>
          <cell r="AJ187" t="str">
            <v>及格</v>
          </cell>
        </row>
        <row r="188">
          <cell r="F188" t="str">
            <v>费喻斌</v>
          </cell>
          <cell r="G188" t="str">
            <v>男</v>
          </cell>
          <cell r="H188">
            <v>40179</v>
          </cell>
          <cell r="I188">
            <v>137.6</v>
          </cell>
          <cell r="J188">
            <v>38.5</v>
          </cell>
          <cell r="K188">
            <v>100</v>
          </cell>
          <cell r="L188" t="str">
            <v>正常</v>
          </cell>
          <cell r="M188">
            <v>2090</v>
          </cell>
          <cell r="N188">
            <v>70</v>
          </cell>
          <cell r="O188" t="str">
            <v>及格</v>
          </cell>
          <cell r="P188">
            <v>8.7</v>
          </cell>
          <cell r="Q188">
            <v>78</v>
          </cell>
          <cell r="R188" t="str">
            <v>及格</v>
          </cell>
          <cell r="S188">
            <v>9</v>
          </cell>
          <cell r="T188">
            <v>80</v>
          </cell>
          <cell r="U188" t="str">
            <v>良好</v>
          </cell>
          <cell r="V188">
            <v>21</v>
          </cell>
          <cell r="W188">
            <v>62</v>
          </cell>
          <cell r="X188" t="str">
            <v>及格</v>
          </cell>
          <cell r="Y188">
            <v>0</v>
          </cell>
          <cell r="Z188">
            <v>78</v>
          </cell>
          <cell r="AA188">
            <v>62</v>
          </cell>
          <cell r="AB188" t="str">
            <v>及格</v>
          </cell>
          <cell r="AC188">
            <v>0</v>
          </cell>
          <cell r="AD188" t="str">
            <v>2′0</v>
          </cell>
          <cell r="AE188">
            <v>68</v>
          </cell>
          <cell r="AF188" t="str">
            <v>及格</v>
          </cell>
          <cell r="AG188">
            <v>74.5</v>
          </cell>
          <cell r="AH188">
            <v>0</v>
          </cell>
          <cell r="AI188">
            <v>74.5</v>
          </cell>
          <cell r="AJ188" t="str">
            <v>及格</v>
          </cell>
        </row>
        <row r="189">
          <cell r="F189" t="str">
            <v>王鑫祺</v>
          </cell>
          <cell r="G189" t="str">
            <v>男</v>
          </cell>
          <cell r="H189">
            <v>40189</v>
          </cell>
          <cell r="I189">
            <v>156.1</v>
          </cell>
          <cell r="J189">
            <v>37.1</v>
          </cell>
          <cell r="K189">
            <v>100</v>
          </cell>
          <cell r="L189" t="str">
            <v>正常</v>
          </cell>
          <cell r="M189">
            <v>2700</v>
          </cell>
          <cell r="N189">
            <v>80</v>
          </cell>
          <cell r="O189" t="str">
            <v>良好</v>
          </cell>
          <cell r="P189">
            <v>9.3</v>
          </cell>
          <cell r="Q189">
            <v>72</v>
          </cell>
          <cell r="R189" t="str">
            <v>及格</v>
          </cell>
          <cell r="S189">
            <v>13</v>
          </cell>
          <cell r="T189">
            <v>85</v>
          </cell>
          <cell r="U189" t="str">
            <v>良好</v>
          </cell>
          <cell r="V189">
            <v>44</v>
          </cell>
          <cell r="W189">
            <v>85</v>
          </cell>
          <cell r="X189" t="str">
            <v>良好</v>
          </cell>
          <cell r="Y189">
            <v>0</v>
          </cell>
          <cell r="Z189">
            <v>145</v>
          </cell>
          <cell r="AA189">
            <v>85</v>
          </cell>
          <cell r="AB189" t="str">
            <v>良好</v>
          </cell>
          <cell r="AC189">
            <v>0</v>
          </cell>
          <cell r="AD189" t="str">
            <v>1′38</v>
          </cell>
          <cell r="AE189">
            <v>85</v>
          </cell>
          <cell r="AF189" t="str">
            <v>良好</v>
          </cell>
          <cell r="AG189">
            <v>83.9</v>
          </cell>
          <cell r="AH189">
            <v>0</v>
          </cell>
          <cell r="AI189">
            <v>83.9</v>
          </cell>
          <cell r="AJ189" t="str">
            <v>良好</v>
          </cell>
        </row>
        <row r="190">
          <cell r="F190" t="str">
            <v>陆思宇</v>
          </cell>
          <cell r="G190" t="str">
            <v>男</v>
          </cell>
          <cell r="H190">
            <v>40191</v>
          </cell>
          <cell r="I190">
            <v>151.1</v>
          </cell>
          <cell r="J190">
            <v>51</v>
          </cell>
          <cell r="K190">
            <v>80</v>
          </cell>
          <cell r="L190" t="str">
            <v>超重</v>
          </cell>
          <cell r="M190">
            <v>1600</v>
          </cell>
          <cell r="N190">
            <v>62</v>
          </cell>
          <cell r="O190" t="str">
            <v>及格</v>
          </cell>
          <cell r="P190">
            <v>9.5</v>
          </cell>
          <cell r="Q190">
            <v>70</v>
          </cell>
          <cell r="R190" t="str">
            <v>及格</v>
          </cell>
          <cell r="S190">
            <v>13</v>
          </cell>
          <cell r="T190">
            <v>85</v>
          </cell>
          <cell r="U190" t="str">
            <v>良好</v>
          </cell>
          <cell r="V190">
            <v>34</v>
          </cell>
          <cell r="W190">
            <v>74</v>
          </cell>
          <cell r="X190" t="str">
            <v>及格</v>
          </cell>
          <cell r="Y190">
            <v>0</v>
          </cell>
          <cell r="Z190">
            <v>82</v>
          </cell>
          <cell r="AA190">
            <v>64</v>
          </cell>
          <cell r="AB190" t="str">
            <v>及格</v>
          </cell>
          <cell r="AC190">
            <v>0</v>
          </cell>
          <cell r="AD190" t="str">
            <v>2′05</v>
          </cell>
          <cell r="AE190">
            <v>64</v>
          </cell>
          <cell r="AF190" t="str">
            <v>及格</v>
          </cell>
          <cell r="AG190">
            <v>71.4</v>
          </cell>
          <cell r="AH190">
            <v>0</v>
          </cell>
          <cell r="AI190">
            <v>71.4</v>
          </cell>
          <cell r="AJ190" t="str">
            <v>及格</v>
          </cell>
        </row>
        <row r="191">
          <cell r="F191" t="str">
            <v>肖致远</v>
          </cell>
          <cell r="G191" t="str">
            <v>男</v>
          </cell>
          <cell r="H191">
            <v>40223</v>
          </cell>
          <cell r="I191">
            <v>163.2</v>
          </cell>
          <cell r="J191">
            <v>64.2</v>
          </cell>
          <cell r="K191">
            <v>80</v>
          </cell>
          <cell r="L191" t="str">
            <v>超重</v>
          </cell>
          <cell r="M191">
            <v>2900</v>
          </cell>
          <cell r="N191">
            <v>85</v>
          </cell>
          <cell r="O191" t="str">
            <v>良好</v>
          </cell>
          <cell r="P191">
            <v>8.5</v>
          </cell>
          <cell r="Q191">
            <v>85</v>
          </cell>
          <cell r="R191" t="str">
            <v>良好</v>
          </cell>
          <cell r="S191">
            <v>17</v>
          </cell>
          <cell r="T191">
            <v>100</v>
          </cell>
          <cell r="U191" t="str">
            <v>优秀</v>
          </cell>
          <cell r="V191">
            <v>26</v>
          </cell>
          <cell r="W191">
            <v>66</v>
          </cell>
          <cell r="X191" t="str">
            <v>及格</v>
          </cell>
          <cell r="Y191">
            <v>0</v>
          </cell>
          <cell r="Z191">
            <v>93</v>
          </cell>
          <cell r="AA191">
            <v>68</v>
          </cell>
          <cell r="AB191" t="str">
            <v>及格</v>
          </cell>
          <cell r="AC191">
            <v>0</v>
          </cell>
          <cell r="AD191" t="str">
            <v>1′59</v>
          </cell>
          <cell r="AE191">
            <v>68</v>
          </cell>
          <cell r="AF191" t="str">
            <v>及格</v>
          </cell>
          <cell r="AG191">
            <v>78.5</v>
          </cell>
          <cell r="AH191">
            <v>0</v>
          </cell>
          <cell r="AI191">
            <v>78.5</v>
          </cell>
          <cell r="AJ191" t="str">
            <v>及格</v>
          </cell>
        </row>
        <row r="192">
          <cell r="F192" t="str">
            <v>陈思远</v>
          </cell>
          <cell r="G192" t="str">
            <v>男</v>
          </cell>
          <cell r="H192">
            <v>40234</v>
          </cell>
          <cell r="I192">
            <v>144.7</v>
          </cell>
          <cell r="J192">
            <v>33</v>
          </cell>
          <cell r="K192">
            <v>100</v>
          </cell>
          <cell r="L192" t="str">
            <v>正常</v>
          </cell>
          <cell r="M192">
            <v>2170</v>
          </cell>
          <cell r="N192">
            <v>72</v>
          </cell>
          <cell r="O192" t="str">
            <v>及格</v>
          </cell>
          <cell r="P192">
            <v>8.5</v>
          </cell>
          <cell r="Q192">
            <v>85</v>
          </cell>
          <cell r="R192" t="str">
            <v>良好</v>
          </cell>
          <cell r="S192">
            <v>0.5</v>
          </cell>
          <cell r="T192">
            <v>66</v>
          </cell>
          <cell r="U192" t="str">
            <v>及格</v>
          </cell>
          <cell r="V192">
            <v>42</v>
          </cell>
          <cell r="W192">
            <v>85</v>
          </cell>
          <cell r="X192" t="str">
            <v>良好</v>
          </cell>
          <cell r="Y192">
            <v>0</v>
          </cell>
          <cell r="Z192">
            <v>55</v>
          </cell>
          <cell r="AA192">
            <v>20</v>
          </cell>
          <cell r="AB192" t="str">
            <v>不及格</v>
          </cell>
          <cell r="AC192">
            <v>0</v>
          </cell>
          <cell r="AD192" t="str">
            <v>1′59</v>
          </cell>
          <cell r="AE192">
            <v>68</v>
          </cell>
          <cell r="AF192" t="str">
            <v>及格</v>
          </cell>
          <cell r="AG192">
            <v>75.2</v>
          </cell>
          <cell r="AH192">
            <v>0</v>
          </cell>
          <cell r="AI192">
            <v>75.2</v>
          </cell>
          <cell r="AJ192" t="str">
            <v>及格</v>
          </cell>
        </row>
        <row r="193">
          <cell r="F193" t="str">
            <v>马成浩</v>
          </cell>
          <cell r="G193" t="str">
            <v>男</v>
          </cell>
          <cell r="H193">
            <v>40238</v>
          </cell>
          <cell r="I193">
            <v>148.1</v>
          </cell>
          <cell r="J193">
            <v>44.9</v>
          </cell>
          <cell r="K193">
            <v>100</v>
          </cell>
          <cell r="L193" t="str">
            <v>正常</v>
          </cell>
          <cell r="M193">
            <v>2000</v>
          </cell>
          <cell r="N193">
            <v>70</v>
          </cell>
          <cell r="O193" t="str">
            <v>及格</v>
          </cell>
          <cell r="P193">
            <v>12.7</v>
          </cell>
          <cell r="Q193">
            <v>0</v>
          </cell>
          <cell r="R193" t="str">
            <v>不及格</v>
          </cell>
          <cell r="S193">
            <v>5</v>
          </cell>
          <cell r="T193">
            <v>72</v>
          </cell>
          <cell r="U193" t="str">
            <v>及格</v>
          </cell>
          <cell r="V193">
            <v>4</v>
          </cell>
          <cell r="W193">
            <v>0</v>
          </cell>
          <cell r="X193" t="str">
            <v>不及格</v>
          </cell>
          <cell r="Y193">
            <v>0</v>
          </cell>
          <cell r="Z193">
            <v>94</v>
          </cell>
          <cell r="AA193">
            <v>68</v>
          </cell>
          <cell r="AB193" t="str">
            <v>及格</v>
          </cell>
          <cell r="AC193">
            <v>0</v>
          </cell>
          <cell r="AD193" t="str">
            <v>2′44</v>
          </cell>
          <cell r="AE193">
            <v>0</v>
          </cell>
          <cell r="AF193" t="str">
            <v>不及格</v>
          </cell>
          <cell r="AG193">
            <v>39.5</v>
          </cell>
          <cell r="AH193">
            <v>0</v>
          </cell>
          <cell r="AI193">
            <v>39.5</v>
          </cell>
          <cell r="AJ193" t="str">
            <v>不及格</v>
          </cell>
        </row>
        <row r="194">
          <cell r="F194" t="str">
            <v>沈烨</v>
          </cell>
          <cell r="G194" t="str">
            <v>男</v>
          </cell>
          <cell r="H194">
            <v>40241</v>
          </cell>
          <cell r="I194">
            <v>155</v>
          </cell>
          <cell r="J194">
            <v>57.1</v>
          </cell>
          <cell r="K194">
            <v>80</v>
          </cell>
          <cell r="L194" t="str">
            <v>超重</v>
          </cell>
          <cell r="M194">
            <v>2100</v>
          </cell>
          <cell r="N194">
            <v>72</v>
          </cell>
          <cell r="O194" t="str">
            <v>及格</v>
          </cell>
          <cell r="P194">
            <v>11.7</v>
          </cell>
          <cell r="Q194">
            <v>0</v>
          </cell>
          <cell r="R194" t="str">
            <v>不及格</v>
          </cell>
          <cell r="S194">
            <v>5</v>
          </cell>
          <cell r="T194">
            <v>72</v>
          </cell>
          <cell r="U194" t="str">
            <v>及格</v>
          </cell>
          <cell r="V194">
            <v>26</v>
          </cell>
          <cell r="W194">
            <v>66</v>
          </cell>
          <cell r="X194" t="str">
            <v>及格</v>
          </cell>
          <cell r="Y194">
            <v>0</v>
          </cell>
          <cell r="Z194">
            <v>57</v>
          </cell>
          <cell r="AA194">
            <v>30</v>
          </cell>
          <cell r="AB194" t="str">
            <v>不及格</v>
          </cell>
          <cell r="AC194">
            <v>0</v>
          </cell>
          <cell r="AD194" t="str">
            <v>2′38</v>
          </cell>
          <cell r="AE194">
            <v>0</v>
          </cell>
          <cell r="AF194" t="str">
            <v>不及格</v>
          </cell>
          <cell r="AG194">
            <v>46.2</v>
          </cell>
          <cell r="AH194">
            <v>0</v>
          </cell>
          <cell r="AI194">
            <v>46.2</v>
          </cell>
          <cell r="AJ194" t="str">
            <v>不及格</v>
          </cell>
        </row>
        <row r="195">
          <cell r="F195" t="str">
            <v>栾嘉薰</v>
          </cell>
          <cell r="G195" t="str">
            <v>女</v>
          </cell>
          <cell r="H195">
            <v>40251</v>
          </cell>
          <cell r="I195">
            <v>154.3</v>
          </cell>
          <cell r="J195">
            <v>44.5</v>
          </cell>
          <cell r="K195">
            <v>100</v>
          </cell>
          <cell r="L195" t="str">
            <v>正常</v>
          </cell>
          <cell r="M195">
            <v>2200</v>
          </cell>
          <cell r="N195">
            <v>85</v>
          </cell>
          <cell r="O195" t="str">
            <v>良好</v>
          </cell>
          <cell r="P195">
            <v>10.3</v>
          </cell>
          <cell r="Q195">
            <v>66</v>
          </cell>
          <cell r="R195" t="str">
            <v>及格</v>
          </cell>
          <cell r="S195">
            <v>22</v>
          </cell>
          <cell r="T195">
            <v>100</v>
          </cell>
          <cell r="U195" t="str">
            <v>优秀</v>
          </cell>
          <cell r="V195">
            <v>22</v>
          </cell>
          <cell r="W195">
            <v>62</v>
          </cell>
          <cell r="X195" t="str">
            <v>及格</v>
          </cell>
          <cell r="Y195">
            <v>0</v>
          </cell>
          <cell r="Z195">
            <v>110</v>
          </cell>
          <cell r="AA195">
            <v>72</v>
          </cell>
          <cell r="AB195" t="str">
            <v>及格</v>
          </cell>
          <cell r="AC195">
            <v>0</v>
          </cell>
          <cell r="AD195" t="str">
            <v>2′04</v>
          </cell>
          <cell r="AE195">
            <v>70</v>
          </cell>
          <cell r="AF195" t="str">
            <v>及格</v>
          </cell>
          <cell r="AG195">
            <v>77.6</v>
          </cell>
          <cell r="AH195">
            <v>0</v>
          </cell>
          <cell r="AI195">
            <v>77.6</v>
          </cell>
          <cell r="AJ195" t="str">
            <v>及格</v>
          </cell>
        </row>
        <row r="196">
          <cell r="F196" t="str">
            <v>朱雨青</v>
          </cell>
          <cell r="G196" t="str">
            <v>女</v>
          </cell>
          <cell r="H196">
            <v>40279</v>
          </cell>
          <cell r="I196">
            <v>154.2</v>
          </cell>
          <cell r="J196">
            <v>54.8</v>
          </cell>
          <cell r="K196">
            <v>80</v>
          </cell>
          <cell r="L196" t="str">
            <v>超重</v>
          </cell>
          <cell r="M196">
            <v>2300</v>
          </cell>
          <cell r="N196">
            <v>90</v>
          </cell>
          <cell r="O196" t="str">
            <v>优秀</v>
          </cell>
          <cell r="P196">
            <v>9</v>
          </cell>
          <cell r="Q196">
            <v>80</v>
          </cell>
          <cell r="R196" t="str">
            <v>良好</v>
          </cell>
          <cell r="S196">
            <v>20</v>
          </cell>
          <cell r="T196">
            <v>100</v>
          </cell>
          <cell r="U196" t="str">
            <v>优秀</v>
          </cell>
          <cell r="V196">
            <v>26</v>
          </cell>
          <cell r="W196">
            <v>66</v>
          </cell>
          <cell r="X196" t="str">
            <v>及格</v>
          </cell>
          <cell r="Y196">
            <v>0</v>
          </cell>
          <cell r="Z196">
            <v>116</v>
          </cell>
          <cell r="AA196">
            <v>74</v>
          </cell>
          <cell r="AB196" t="str">
            <v>及格</v>
          </cell>
          <cell r="AC196">
            <v>0</v>
          </cell>
          <cell r="AD196" t="str">
            <v>1′58</v>
          </cell>
          <cell r="AE196">
            <v>74</v>
          </cell>
          <cell r="AF196" t="str">
            <v>及格</v>
          </cell>
          <cell r="AG196">
            <v>79.5</v>
          </cell>
          <cell r="AH196">
            <v>0</v>
          </cell>
          <cell r="AI196">
            <v>79.5</v>
          </cell>
          <cell r="AJ196" t="str">
            <v>及格</v>
          </cell>
        </row>
        <row r="197">
          <cell r="F197" t="str">
            <v>朱静娴</v>
          </cell>
          <cell r="G197" t="str">
            <v>女</v>
          </cell>
          <cell r="H197">
            <v>40321</v>
          </cell>
          <cell r="I197">
            <v>152.4</v>
          </cell>
          <cell r="J197">
            <v>42.5</v>
          </cell>
          <cell r="K197">
            <v>100</v>
          </cell>
          <cell r="L197" t="str">
            <v>正常</v>
          </cell>
          <cell r="M197">
            <v>2100</v>
          </cell>
          <cell r="N197">
            <v>80</v>
          </cell>
          <cell r="O197" t="str">
            <v>良好</v>
          </cell>
          <cell r="P197">
            <v>10.2</v>
          </cell>
          <cell r="Q197">
            <v>68</v>
          </cell>
          <cell r="R197" t="str">
            <v>及格</v>
          </cell>
          <cell r="S197">
            <v>12</v>
          </cell>
          <cell r="T197">
            <v>78</v>
          </cell>
          <cell r="U197" t="str">
            <v>及格</v>
          </cell>
          <cell r="V197">
            <v>16</v>
          </cell>
          <cell r="W197">
            <v>40</v>
          </cell>
          <cell r="X197" t="str">
            <v>不及格</v>
          </cell>
          <cell r="Y197">
            <v>0</v>
          </cell>
          <cell r="Z197">
            <v>146</v>
          </cell>
          <cell r="AA197">
            <v>85</v>
          </cell>
          <cell r="AB197" t="str">
            <v>良好</v>
          </cell>
          <cell r="AC197">
            <v>0</v>
          </cell>
          <cell r="AD197" t="str">
            <v>1′58</v>
          </cell>
          <cell r="AE197">
            <v>74</v>
          </cell>
          <cell r="AF197" t="str">
            <v>及格</v>
          </cell>
          <cell r="AG197">
            <v>72.3</v>
          </cell>
          <cell r="AH197">
            <v>0</v>
          </cell>
          <cell r="AI197">
            <v>72.3</v>
          </cell>
          <cell r="AJ197" t="str">
            <v>及格</v>
          </cell>
        </row>
        <row r="198">
          <cell r="F198" t="str">
            <v>张蓉</v>
          </cell>
          <cell r="G198" t="str">
            <v>女</v>
          </cell>
          <cell r="H198">
            <v>40350</v>
          </cell>
          <cell r="I198">
            <v>156.4</v>
          </cell>
          <cell r="J198">
            <v>39.1</v>
          </cell>
          <cell r="K198">
            <v>100</v>
          </cell>
          <cell r="L198" t="str">
            <v>正常</v>
          </cell>
          <cell r="M198">
            <v>2140</v>
          </cell>
          <cell r="N198">
            <v>80</v>
          </cell>
          <cell r="O198" t="str">
            <v>良好</v>
          </cell>
          <cell r="P198">
            <v>9.4</v>
          </cell>
          <cell r="Q198">
            <v>76</v>
          </cell>
          <cell r="R198" t="str">
            <v>及格</v>
          </cell>
          <cell r="S198">
            <v>11</v>
          </cell>
          <cell r="T198">
            <v>76</v>
          </cell>
          <cell r="U198" t="str">
            <v>及格</v>
          </cell>
          <cell r="V198">
            <v>33</v>
          </cell>
          <cell r="W198">
            <v>74</v>
          </cell>
          <cell r="X198" t="str">
            <v>及格</v>
          </cell>
          <cell r="Y198">
            <v>0</v>
          </cell>
          <cell r="Z198">
            <v>103</v>
          </cell>
          <cell r="AA198">
            <v>70</v>
          </cell>
          <cell r="AB198" t="str">
            <v>及格</v>
          </cell>
          <cell r="AC198">
            <v>0</v>
          </cell>
          <cell r="AD198" t="str">
            <v>1′58</v>
          </cell>
          <cell r="AE198">
            <v>74</v>
          </cell>
          <cell r="AF198" t="str">
            <v>及格</v>
          </cell>
          <cell r="AG198">
            <v>79</v>
          </cell>
          <cell r="AH198">
            <v>0</v>
          </cell>
          <cell r="AI198">
            <v>79</v>
          </cell>
          <cell r="AJ198" t="str">
            <v>及格</v>
          </cell>
        </row>
        <row r="199">
          <cell r="F199" t="str">
            <v>唐启轩</v>
          </cell>
          <cell r="G199" t="str">
            <v>男</v>
          </cell>
          <cell r="H199">
            <v>40369</v>
          </cell>
          <cell r="I199">
            <v>153.5</v>
          </cell>
          <cell r="J199">
            <v>35.5</v>
          </cell>
          <cell r="K199">
            <v>100</v>
          </cell>
          <cell r="L199" t="str">
            <v>正常</v>
          </cell>
          <cell r="M199">
            <v>2100</v>
          </cell>
          <cell r="N199">
            <v>72</v>
          </cell>
          <cell r="O199" t="str">
            <v>及格</v>
          </cell>
          <cell r="P199">
            <v>8.5</v>
          </cell>
          <cell r="Q199">
            <v>85</v>
          </cell>
          <cell r="R199" t="str">
            <v>良好</v>
          </cell>
          <cell r="S199">
            <v>8</v>
          </cell>
          <cell r="T199">
            <v>78</v>
          </cell>
          <cell r="U199" t="str">
            <v>及格</v>
          </cell>
          <cell r="V199">
            <v>30</v>
          </cell>
          <cell r="W199">
            <v>70</v>
          </cell>
          <cell r="X199" t="str">
            <v>及格</v>
          </cell>
          <cell r="Y199">
            <v>0</v>
          </cell>
          <cell r="Z199">
            <v>152</v>
          </cell>
          <cell r="AA199">
            <v>95</v>
          </cell>
          <cell r="AB199" t="str">
            <v>优秀</v>
          </cell>
          <cell r="AC199">
            <v>0</v>
          </cell>
          <cell r="AD199" t="str">
            <v>1′48</v>
          </cell>
          <cell r="AE199">
            <v>76</v>
          </cell>
          <cell r="AF199" t="str">
            <v>及格</v>
          </cell>
          <cell r="AG199">
            <v>81.7</v>
          </cell>
          <cell r="AH199">
            <v>0</v>
          </cell>
          <cell r="AI199">
            <v>81.7</v>
          </cell>
          <cell r="AJ199" t="str">
            <v>良好</v>
          </cell>
        </row>
        <row r="200">
          <cell r="F200" t="str">
            <v>周心怡</v>
          </cell>
          <cell r="G200" t="str">
            <v>女</v>
          </cell>
          <cell r="H200">
            <v>40383</v>
          </cell>
          <cell r="I200">
            <v>144.2</v>
          </cell>
          <cell r="J200">
            <v>33</v>
          </cell>
          <cell r="K200">
            <v>100</v>
          </cell>
          <cell r="L200" t="str">
            <v>正常</v>
          </cell>
          <cell r="M200">
            <v>2510</v>
          </cell>
          <cell r="N200">
            <v>100</v>
          </cell>
          <cell r="O200" t="str">
            <v>优秀</v>
          </cell>
          <cell r="P200">
            <v>9.3</v>
          </cell>
          <cell r="Q200">
            <v>76</v>
          </cell>
          <cell r="R200" t="str">
            <v>及格</v>
          </cell>
          <cell r="S200">
            <v>18</v>
          </cell>
          <cell r="T200">
            <v>90</v>
          </cell>
          <cell r="U200" t="str">
            <v>优秀</v>
          </cell>
          <cell r="V200">
            <v>11</v>
          </cell>
          <cell r="W200">
            <v>20</v>
          </cell>
          <cell r="X200" t="str">
            <v>不及格</v>
          </cell>
          <cell r="Y200">
            <v>0</v>
          </cell>
          <cell r="Z200">
            <v>126</v>
          </cell>
          <cell r="AA200">
            <v>76</v>
          </cell>
          <cell r="AB200" t="str">
            <v>及格</v>
          </cell>
          <cell r="AC200">
            <v>0</v>
          </cell>
          <cell r="AD200" t="str">
            <v>1′53</v>
          </cell>
          <cell r="AE200">
            <v>76</v>
          </cell>
          <cell r="AF200" t="str">
            <v>及格</v>
          </cell>
          <cell r="AG200">
            <v>73.4</v>
          </cell>
          <cell r="AH200">
            <v>0</v>
          </cell>
          <cell r="AI200">
            <v>73.4</v>
          </cell>
          <cell r="AJ200" t="str">
            <v>及格</v>
          </cell>
        </row>
        <row r="201">
          <cell r="F201" t="str">
            <v>吴浩</v>
          </cell>
          <cell r="G201" t="str">
            <v>男</v>
          </cell>
          <cell r="H201">
            <v>40418</v>
          </cell>
          <cell r="I201">
            <v>156.1</v>
          </cell>
          <cell r="J201">
            <v>59</v>
          </cell>
          <cell r="K201">
            <v>80</v>
          </cell>
          <cell r="L201" t="str">
            <v>超重</v>
          </cell>
          <cell r="M201">
            <v>2000</v>
          </cell>
          <cell r="N201">
            <v>70</v>
          </cell>
          <cell r="O201" t="str">
            <v>及格</v>
          </cell>
          <cell r="P201">
            <v>9.5</v>
          </cell>
          <cell r="Q201">
            <v>70</v>
          </cell>
          <cell r="R201" t="str">
            <v>及格</v>
          </cell>
          <cell r="S201">
            <v>15</v>
          </cell>
          <cell r="T201">
            <v>90</v>
          </cell>
          <cell r="U201" t="str">
            <v>优秀</v>
          </cell>
          <cell r="V201">
            <v>32</v>
          </cell>
          <cell r="W201">
            <v>72</v>
          </cell>
          <cell r="X201" t="str">
            <v>及格</v>
          </cell>
          <cell r="Y201">
            <v>0</v>
          </cell>
          <cell r="Z201">
            <v>53</v>
          </cell>
          <cell r="AA201">
            <v>20</v>
          </cell>
          <cell r="AB201" t="str">
            <v>不及格</v>
          </cell>
          <cell r="AC201">
            <v>0</v>
          </cell>
          <cell r="AD201" t="str">
            <v>2′02</v>
          </cell>
          <cell r="AE201">
            <v>66</v>
          </cell>
          <cell r="AF201" t="str">
            <v>及格</v>
          </cell>
          <cell r="AG201">
            <v>68.5</v>
          </cell>
          <cell r="AH201">
            <v>0</v>
          </cell>
          <cell r="AI201">
            <v>68.5</v>
          </cell>
          <cell r="AJ201" t="str">
            <v>及格</v>
          </cell>
        </row>
        <row r="202">
          <cell r="F202" t="str">
            <v>苏杨涵</v>
          </cell>
          <cell r="G202" t="str">
            <v>男</v>
          </cell>
          <cell r="H202">
            <v>40257</v>
          </cell>
          <cell r="I202">
            <v>149.3</v>
          </cell>
          <cell r="J202">
            <v>44.1</v>
          </cell>
          <cell r="K202">
            <v>100</v>
          </cell>
          <cell r="L202" t="str">
            <v>正常</v>
          </cell>
          <cell r="M202">
            <v>2690</v>
          </cell>
          <cell r="N202">
            <v>80</v>
          </cell>
          <cell r="O202" t="str">
            <v>良好</v>
          </cell>
          <cell r="P202">
            <v>9.8</v>
          </cell>
          <cell r="Q202">
            <v>68</v>
          </cell>
          <cell r="R202" t="str">
            <v>及格</v>
          </cell>
          <cell r="S202">
            <v>15</v>
          </cell>
          <cell r="T202">
            <v>90</v>
          </cell>
          <cell r="U202" t="str">
            <v>优秀</v>
          </cell>
          <cell r="V202">
            <v>43</v>
          </cell>
          <cell r="W202">
            <v>85</v>
          </cell>
          <cell r="X202" t="str">
            <v>良好</v>
          </cell>
          <cell r="Y202">
            <v>0</v>
          </cell>
          <cell r="Z202">
            <v>125</v>
          </cell>
          <cell r="AA202">
            <v>76</v>
          </cell>
          <cell r="AB202" t="str">
            <v>及格</v>
          </cell>
          <cell r="AC202">
            <v>0</v>
          </cell>
          <cell r="AD202" t="str">
            <v>1′5</v>
          </cell>
          <cell r="AE202">
            <v>74</v>
          </cell>
          <cell r="AF202" t="str">
            <v>及格</v>
          </cell>
          <cell r="AG202">
            <v>81.6</v>
          </cell>
          <cell r="AH202">
            <v>0</v>
          </cell>
          <cell r="AI202">
            <v>81.6</v>
          </cell>
          <cell r="AJ202" t="str">
            <v>良好</v>
          </cell>
        </row>
        <row r="203">
          <cell r="F203" t="str">
            <v>沈凌旭</v>
          </cell>
          <cell r="G203" t="str">
            <v>男</v>
          </cell>
          <cell r="H203">
            <v>40158</v>
          </cell>
          <cell r="I203">
            <v>144</v>
          </cell>
          <cell r="J203">
            <v>44.1</v>
          </cell>
          <cell r="K203">
            <v>100</v>
          </cell>
          <cell r="L203" t="str">
            <v>正常</v>
          </cell>
          <cell r="M203">
            <v>2550</v>
          </cell>
          <cell r="N203">
            <v>80</v>
          </cell>
          <cell r="O203" t="str">
            <v>良好</v>
          </cell>
          <cell r="P203">
            <v>8.9</v>
          </cell>
          <cell r="Q203">
            <v>76</v>
          </cell>
          <cell r="R203" t="str">
            <v>及格</v>
          </cell>
          <cell r="S203">
            <v>13</v>
          </cell>
          <cell r="T203">
            <v>85</v>
          </cell>
          <cell r="U203" t="str">
            <v>良好</v>
          </cell>
          <cell r="V203">
            <v>39</v>
          </cell>
          <cell r="W203">
            <v>80</v>
          </cell>
          <cell r="X203" t="str">
            <v>良好</v>
          </cell>
          <cell r="Y203">
            <v>0</v>
          </cell>
          <cell r="Z203">
            <v>146</v>
          </cell>
          <cell r="AA203">
            <v>85</v>
          </cell>
          <cell r="AB203" t="str">
            <v>良好</v>
          </cell>
          <cell r="AC203">
            <v>0</v>
          </cell>
          <cell r="AD203" t="str">
            <v>1′57</v>
          </cell>
          <cell r="AE203">
            <v>70</v>
          </cell>
          <cell r="AF203" t="str">
            <v>及格</v>
          </cell>
          <cell r="AG203">
            <v>82.2</v>
          </cell>
          <cell r="AH203">
            <v>0</v>
          </cell>
          <cell r="AI203">
            <v>82.2</v>
          </cell>
          <cell r="AJ203" t="str">
            <v>良好</v>
          </cell>
        </row>
        <row r="204">
          <cell r="F204" t="str">
            <v>丁晋鹏</v>
          </cell>
          <cell r="G204" t="str">
            <v>男</v>
          </cell>
          <cell r="H204">
            <v>40228</v>
          </cell>
          <cell r="I204">
            <v>171.4</v>
          </cell>
          <cell r="J204">
            <v>87</v>
          </cell>
          <cell r="K204">
            <v>60</v>
          </cell>
          <cell r="L204" t="str">
            <v>肥胖</v>
          </cell>
          <cell r="M204">
            <v>2900</v>
          </cell>
          <cell r="N204">
            <v>85</v>
          </cell>
          <cell r="O204" t="str">
            <v>良好</v>
          </cell>
          <cell r="P204">
            <v>8.1</v>
          </cell>
          <cell r="Q204">
            <v>100</v>
          </cell>
          <cell r="R204" t="str">
            <v>优秀</v>
          </cell>
          <cell r="S204">
            <v>22</v>
          </cell>
          <cell r="T204">
            <v>100</v>
          </cell>
          <cell r="U204" t="str">
            <v>优秀</v>
          </cell>
          <cell r="V204">
            <v>36</v>
          </cell>
          <cell r="W204">
            <v>76</v>
          </cell>
          <cell r="X204" t="str">
            <v>及格</v>
          </cell>
          <cell r="Y204">
            <v>0</v>
          </cell>
          <cell r="Z204">
            <v>74</v>
          </cell>
          <cell r="AA204">
            <v>62</v>
          </cell>
          <cell r="AB204" t="str">
            <v>及格</v>
          </cell>
          <cell r="AC204">
            <v>0</v>
          </cell>
          <cell r="AD204" t="str">
            <v>1′5</v>
          </cell>
          <cell r="AE204">
            <v>74</v>
          </cell>
          <cell r="AF204" t="str">
            <v>及格</v>
          </cell>
          <cell r="AG204">
            <v>80.6</v>
          </cell>
          <cell r="AH204">
            <v>0</v>
          </cell>
          <cell r="AI204">
            <v>80.6</v>
          </cell>
          <cell r="AJ204" t="str">
            <v>良好</v>
          </cell>
        </row>
        <row r="205">
          <cell r="F205" t="str">
            <v>王苏婷</v>
          </cell>
          <cell r="G205" t="str">
            <v>女</v>
          </cell>
          <cell r="H205">
            <v>40072</v>
          </cell>
          <cell r="I205">
            <v>158.5</v>
          </cell>
          <cell r="J205">
            <v>45</v>
          </cell>
          <cell r="K205">
            <v>100</v>
          </cell>
          <cell r="L205" t="str">
            <v>正常</v>
          </cell>
          <cell r="M205">
            <v>2500</v>
          </cell>
          <cell r="N205">
            <v>100</v>
          </cell>
          <cell r="O205" t="str">
            <v>优秀</v>
          </cell>
          <cell r="P205">
            <v>8.8</v>
          </cell>
          <cell r="Q205">
            <v>80</v>
          </cell>
          <cell r="R205" t="str">
            <v>良好</v>
          </cell>
          <cell r="S205">
            <v>20</v>
          </cell>
          <cell r="T205">
            <v>100</v>
          </cell>
          <cell r="U205" t="str">
            <v>优秀</v>
          </cell>
          <cell r="V205">
            <v>33</v>
          </cell>
          <cell r="W205">
            <v>74</v>
          </cell>
          <cell r="X205" t="str">
            <v>及格</v>
          </cell>
          <cell r="Y205">
            <v>0</v>
          </cell>
          <cell r="Z205">
            <v>129</v>
          </cell>
          <cell r="AA205">
            <v>78</v>
          </cell>
          <cell r="AB205" t="str">
            <v>及格</v>
          </cell>
          <cell r="AC205">
            <v>0</v>
          </cell>
          <cell r="AD205" t="str">
            <v>1′47</v>
          </cell>
          <cell r="AE205">
            <v>80</v>
          </cell>
          <cell r="AF205" t="str">
            <v>良好</v>
          </cell>
          <cell r="AG205">
            <v>86.6</v>
          </cell>
          <cell r="AH205">
            <v>0</v>
          </cell>
          <cell r="AI205">
            <v>86.6</v>
          </cell>
          <cell r="AJ205" t="str">
            <v>良好</v>
          </cell>
        </row>
        <row r="206">
          <cell r="F206" t="str">
            <v>管泽宇</v>
          </cell>
          <cell r="G206" t="str">
            <v>男</v>
          </cell>
          <cell r="H206">
            <v>40108</v>
          </cell>
          <cell r="I206">
            <v>171</v>
          </cell>
          <cell r="J206">
            <v>87.5</v>
          </cell>
          <cell r="K206">
            <v>60</v>
          </cell>
          <cell r="L206" t="str">
            <v>肥胖</v>
          </cell>
          <cell r="M206">
            <v>3370</v>
          </cell>
          <cell r="N206">
            <v>100</v>
          </cell>
          <cell r="O206" t="str">
            <v>优秀</v>
          </cell>
          <cell r="P206">
            <v>10.1</v>
          </cell>
          <cell r="Q206">
            <v>64</v>
          </cell>
          <cell r="R206" t="str">
            <v>及格</v>
          </cell>
          <cell r="S206">
            <v>-6</v>
          </cell>
          <cell r="T206">
            <v>40</v>
          </cell>
          <cell r="U206" t="str">
            <v>不及格</v>
          </cell>
          <cell r="V206">
            <v>10</v>
          </cell>
          <cell r="W206">
            <v>10</v>
          </cell>
          <cell r="X206" t="str">
            <v>不及格</v>
          </cell>
          <cell r="Y206">
            <v>0</v>
          </cell>
          <cell r="Z206">
            <v>101</v>
          </cell>
          <cell r="AA206">
            <v>70</v>
          </cell>
          <cell r="AB206" t="str">
            <v>及格</v>
          </cell>
          <cell r="AC206">
            <v>0</v>
          </cell>
          <cell r="AD206" t="str">
            <v>2′14</v>
          </cell>
          <cell r="AE206">
            <v>50</v>
          </cell>
          <cell r="AF206" t="str">
            <v>不及格</v>
          </cell>
          <cell r="AG206">
            <v>54.8</v>
          </cell>
          <cell r="AH206">
            <v>0</v>
          </cell>
          <cell r="AI206">
            <v>54.8</v>
          </cell>
          <cell r="AJ206" t="str">
            <v>不及格</v>
          </cell>
        </row>
        <row r="207">
          <cell r="F207" t="str">
            <v>薛岩</v>
          </cell>
          <cell r="G207" t="str">
            <v>女</v>
          </cell>
          <cell r="H207">
            <v>40173</v>
          </cell>
          <cell r="I207">
            <v>152.3</v>
          </cell>
          <cell r="J207">
            <v>42.1</v>
          </cell>
          <cell r="K207">
            <v>100</v>
          </cell>
          <cell r="L207" t="str">
            <v>正常</v>
          </cell>
          <cell r="M207">
            <v>3400</v>
          </cell>
          <cell r="N207">
            <v>100</v>
          </cell>
          <cell r="O207" t="str">
            <v>优秀</v>
          </cell>
          <cell r="P207">
            <v>9.2</v>
          </cell>
          <cell r="Q207">
            <v>78</v>
          </cell>
          <cell r="R207" t="str">
            <v>及格</v>
          </cell>
          <cell r="S207">
            <v>12</v>
          </cell>
          <cell r="T207">
            <v>78</v>
          </cell>
          <cell r="U207" t="str">
            <v>及格</v>
          </cell>
          <cell r="V207">
            <v>26</v>
          </cell>
          <cell r="W207">
            <v>66</v>
          </cell>
          <cell r="X207" t="str">
            <v>及格</v>
          </cell>
          <cell r="Y207">
            <v>0</v>
          </cell>
          <cell r="Z207">
            <v>122</v>
          </cell>
          <cell r="AA207">
            <v>76</v>
          </cell>
          <cell r="AB207" t="str">
            <v>及格</v>
          </cell>
          <cell r="AC207">
            <v>0</v>
          </cell>
          <cell r="AD207" t="str">
            <v>1′43</v>
          </cell>
          <cell r="AE207">
            <v>90</v>
          </cell>
          <cell r="AF207" t="str">
            <v>优秀</v>
          </cell>
          <cell r="AG207">
            <v>83.2</v>
          </cell>
          <cell r="AH207">
            <v>0</v>
          </cell>
          <cell r="AI207">
            <v>83.2</v>
          </cell>
          <cell r="AJ207" t="str">
            <v>良好</v>
          </cell>
        </row>
        <row r="208">
          <cell r="F208" t="str">
            <v>陆浩天</v>
          </cell>
          <cell r="G208" t="str">
            <v>男</v>
          </cell>
          <cell r="H208">
            <v>40078</v>
          </cell>
          <cell r="I208">
            <v>162.1</v>
          </cell>
          <cell r="J208">
            <v>77.1</v>
          </cell>
          <cell r="K208">
            <v>60</v>
          </cell>
          <cell r="L208" t="str">
            <v>肥胖</v>
          </cell>
          <cell r="M208">
            <v>3330</v>
          </cell>
          <cell r="N208">
            <v>100</v>
          </cell>
          <cell r="O208" t="str">
            <v>优秀</v>
          </cell>
          <cell r="P208">
            <v>10.2</v>
          </cell>
          <cell r="Q208">
            <v>64</v>
          </cell>
          <cell r="R208" t="str">
            <v>及格</v>
          </cell>
          <cell r="S208">
            <v>11</v>
          </cell>
          <cell r="T208">
            <v>80</v>
          </cell>
          <cell r="U208" t="str">
            <v>良好</v>
          </cell>
          <cell r="V208">
            <v>9</v>
          </cell>
          <cell r="W208">
            <v>10</v>
          </cell>
          <cell r="X208" t="str">
            <v>不及格</v>
          </cell>
          <cell r="Y208">
            <v>0</v>
          </cell>
          <cell r="Z208">
            <v>78</v>
          </cell>
          <cell r="AA208">
            <v>62</v>
          </cell>
          <cell r="AB208" t="str">
            <v>及格</v>
          </cell>
          <cell r="AC208">
            <v>0</v>
          </cell>
          <cell r="AD208" t="str">
            <v>2′06</v>
          </cell>
          <cell r="AE208">
            <v>64</v>
          </cell>
          <cell r="AF208" t="str">
            <v>及格</v>
          </cell>
          <cell r="AG208">
            <v>59.4</v>
          </cell>
          <cell r="AH208">
            <v>0</v>
          </cell>
          <cell r="AI208">
            <v>59.4</v>
          </cell>
          <cell r="AJ208" t="str">
            <v>不及格</v>
          </cell>
        </row>
        <row r="209">
          <cell r="F209" t="str">
            <v>刘欢</v>
          </cell>
          <cell r="G209" t="str">
            <v>男</v>
          </cell>
          <cell r="H209">
            <v>40362</v>
          </cell>
          <cell r="I209">
            <v>138.3</v>
          </cell>
          <cell r="J209">
            <v>25.5</v>
          </cell>
          <cell r="K209">
            <v>80</v>
          </cell>
          <cell r="L209" t="str">
            <v>低体重</v>
          </cell>
          <cell r="M209">
            <v>1730</v>
          </cell>
          <cell r="N209">
            <v>64</v>
          </cell>
          <cell r="O209" t="str">
            <v>及格</v>
          </cell>
          <cell r="P209">
            <v>8.8</v>
          </cell>
          <cell r="Q209">
            <v>78</v>
          </cell>
          <cell r="R209" t="str">
            <v>及格</v>
          </cell>
          <cell r="S209">
            <v>10.5</v>
          </cell>
          <cell r="T209">
            <v>80</v>
          </cell>
          <cell r="U209" t="str">
            <v>良好</v>
          </cell>
          <cell r="V209">
            <v>40</v>
          </cell>
          <cell r="W209">
            <v>80</v>
          </cell>
          <cell r="X209" t="str">
            <v>良好</v>
          </cell>
          <cell r="Y209">
            <v>0</v>
          </cell>
          <cell r="Z209">
            <v>73</v>
          </cell>
          <cell r="AA209">
            <v>62</v>
          </cell>
          <cell r="AB209" t="str">
            <v>及格</v>
          </cell>
          <cell r="AC209">
            <v>0</v>
          </cell>
          <cell r="AD209" t="str">
            <v>1′45</v>
          </cell>
          <cell r="AE209">
            <v>78</v>
          </cell>
          <cell r="AF209" t="str">
            <v>及格</v>
          </cell>
          <cell r="AG209">
            <v>75.2</v>
          </cell>
          <cell r="AH209">
            <v>0</v>
          </cell>
          <cell r="AI209">
            <v>75.2</v>
          </cell>
          <cell r="AJ209" t="str">
            <v>及格</v>
          </cell>
        </row>
        <row r="210">
          <cell r="F210" t="str">
            <v>叶鑫磊</v>
          </cell>
          <cell r="G210" t="str">
            <v>男</v>
          </cell>
          <cell r="H210">
            <v>40270</v>
          </cell>
          <cell r="I210">
            <v>157</v>
          </cell>
          <cell r="J210">
            <v>51.5</v>
          </cell>
          <cell r="K210">
            <v>100</v>
          </cell>
          <cell r="L210" t="str">
            <v>正常</v>
          </cell>
          <cell r="M210">
            <v>2850</v>
          </cell>
          <cell r="N210">
            <v>85</v>
          </cell>
          <cell r="O210" t="str">
            <v>良好</v>
          </cell>
          <cell r="P210">
            <v>9.9</v>
          </cell>
          <cell r="Q210">
            <v>66</v>
          </cell>
          <cell r="R210" t="str">
            <v>及格</v>
          </cell>
          <cell r="S210">
            <v>2</v>
          </cell>
          <cell r="T210">
            <v>68</v>
          </cell>
          <cell r="U210" t="str">
            <v>及格</v>
          </cell>
          <cell r="V210">
            <v>40</v>
          </cell>
          <cell r="W210">
            <v>80</v>
          </cell>
          <cell r="X210" t="str">
            <v>良好</v>
          </cell>
          <cell r="Y210">
            <v>0</v>
          </cell>
          <cell r="Z210">
            <v>80</v>
          </cell>
          <cell r="AA210">
            <v>64</v>
          </cell>
          <cell r="AB210" t="str">
            <v>及格</v>
          </cell>
          <cell r="AC210">
            <v>0</v>
          </cell>
          <cell r="AD210" t="str">
            <v>1′52</v>
          </cell>
          <cell r="AE210">
            <v>72</v>
          </cell>
          <cell r="AF210" t="str">
            <v>及格</v>
          </cell>
          <cell r="AG210">
            <v>77.4</v>
          </cell>
          <cell r="AH210">
            <v>0</v>
          </cell>
          <cell r="AI210">
            <v>77.4</v>
          </cell>
          <cell r="AJ210" t="str">
            <v>及格</v>
          </cell>
        </row>
        <row r="211">
          <cell r="F211" t="str">
            <v>周逸凝</v>
          </cell>
          <cell r="G211" t="str">
            <v>女</v>
          </cell>
          <cell r="H211">
            <v>40198</v>
          </cell>
          <cell r="I211">
            <v>142.1</v>
          </cell>
          <cell r="J211">
            <v>36.1</v>
          </cell>
          <cell r="K211">
            <v>100</v>
          </cell>
          <cell r="L211" t="str">
            <v>正常</v>
          </cell>
          <cell r="M211">
            <v>2630</v>
          </cell>
          <cell r="N211">
            <v>100</v>
          </cell>
          <cell r="O211" t="str">
            <v>优秀</v>
          </cell>
          <cell r="P211">
            <v>8.8</v>
          </cell>
          <cell r="Q211">
            <v>80</v>
          </cell>
          <cell r="R211" t="str">
            <v>良好</v>
          </cell>
          <cell r="S211">
            <v>15</v>
          </cell>
          <cell r="T211">
            <v>80</v>
          </cell>
          <cell r="U211" t="str">
            <v>良好</v>
          </cell>
          <cell r="V211">
            <v>34</v>
          </cell>
          <cell r="W211">
            <v>74</v>
          </cell>
          <cell r="X211" t="str">
            <v>及格</v>
          </cell>
          <cell r="Y211">
            <v>0</v>
          </cell>
          <cell r="Z211">
            <v>140</v>
          </cell>
          <cell r="AA211">
            <v>80</v>
          </cell>
          <cell r="AB211" t="str">
            <v>良好</v>
          </cell>
          <cell r="AC211">
            <v>0</v>
          </cell>
          <cell r="AD211" t="str">
            <v>1′48</v>
          </cell>
          <cell r="AE211">
            <v>80</v>
          </cell>
          <cell r="AF211" t="str">
            <v>良好</v>
          </cell>
          <cell r="AG211">
            <v>84.8</v>
          </cell>
          <cell r="AH211">
            <v>0</v>
          </cell>
          <cell r="AI211">
            <v>84.8</v>
          </cell>
          <cell r="AJ211" t="str">
            <v>良好</v>
          </cell>
        </row>
        <row r="212">
          <cell r="F212" t="str">
            <v>王子恒</v>
          </cell>
          <cell r="G212" t="str">
            <v>男</v>
          </cell>
          <cell r="H212">
            <v>40374</v>
          </cell>
          <cell r="I212">
            <v>149.7</v>
          </cell>
          <cell r="J212">
            <v>39.2</v>
          </cell>
          <cell r="K212">
            <v>100</v>
          </cell>
          <cell r="L212" t="str">
            <v>正常</v>
          </cell>
          <cell r="M212">
            <v>2760</v>
          </cell>
          <cell r="N212">
            <v>85</v>
          </cell>
          <cell r="O212" t="str">
            <v>良好</v>
          </cell>
          <cell r="P212">
            <v>9.9</v>
          </cell>
          <cell r="Q212">
            <v>66</v>
          </cell>
          <cell r="R212" t="str">
            <v>及格</v>
          </cell>
          <cell r="S212">
            <v>8.5</v>
          </cell>
          <cell r="T212">
            <v>78</v>
          </cell>
          <cell r="U212" t="str">
            <v>及格</v>
          </cell>
          <cell r="V212">
            <v>17</v>
          </cell>
          <cell r="W212">
            <v>50</v>
          </cell>
          <cell r="X212" t="str">
            <v>不及格</v>
          </cell>
          <cell r="Y212">
            <v>0</v>
          </cell>
          <cell r="Z212">
            <v>108</v>
          </cell>
          <cell r="AA212">
            <v>72</v>
          </cell>
          <cell r="AB212" t="str">
            <v>及格</v>
          </cell>
          <cell r="AC212">
            <v>0</v>
          </cell>
          <cell r="AD212" t="str">
            <v>1′51</v>
          </cell>
          <cell r="AE212">
            <v>74</v>
          </cell>
          <cell r="AF212" t="str">
            <v>及格</v>
          </cell>
          <cell r="AG212">
            <v>73.4</v>
          </cell>
          <cell r="AH212">
            <v>0</v>
          </cell>
          <cell r="AI212">
            <v>73.4</v>
          </cell>
          <cell r="AJ212" t="str">
            <v>及格</v>
          </cell>
        </row>
        <row r="213">
          <cell r="F213" t="str">
            <v>王子豪</v>
          </cell>
          <cell r="G213" t="str">
            <v>男</v>
          </cell>
          <cell r="H213">
            <v>40329</v>
          </cell>
          <cell r="I213">
            <v>144.2</v>
          </cell>
          <cell r="J213">
            <v>34.1</v>
          </cell>
          <cell r="K213">
            <v>100</v>
          </cell>
          <cell r="L213" t="str">
            <v>正常</v>
          </cell>
          <cell r="M213">
            <v>2400</v>
          </cell>
          <cell r="N213">
            <v>78</v>
          </cell>
          <cell r="O213" t="str">
            <v>及格</v>
          </cell>
          <cell r="P213">
            <v>9.3</v>
          </cell>
          <cell r="Q213">
            <v>72</v>
          </cell>
          <cell r="R213" t="str">
            <v>及格</v>
          </cell>
          <cell r="S213">
            <v>13</v>
          </cell>
          <cell r="T213">
            <v>85</v>
          </cell>
          <cell r="U213" t="str">
            <v>良好</v>
          </cell>
          <cell r="V213">
            <v>25</v>
          </cell>
          <cell r="W213">
            <v>66</v>
          </cell>
          <cell r="X213" t="str">
            <v>及格</v>
          </cell>
          <cell r="Y213">
            <v>0</v>
          </cell>
          <cell r="Z213">
            <v>102</v>
          </cell>
          <cell r="AA213">
            <v>70</v>
          </cell>
          <cell r="AB213" t="str">
            <v>及格</v>
          </cell>
          <cell r="AC213">
            <v>0</v>
          </cell>
          <cell r="AD213" t="str">
            <v>1′56</v>
          </cell>
          <cell r="AE213">
            <v>70</v>
          </cell>
          <cell r="AF213" t="str">
            <v>及格</v>
          </cell>
          <cell r="AG213">
            <v>76.8</v>
          </cell>
          <cell r="AH213">
            <v>0</v>
          </cell>
          <cell r="AI213">
            <v>76.8</v>
          </cell>
          <cell r="AJ213" t="str">
            <v>及格</v>
          </cell>
        </row>
        <row r="214">
          <cell r="F214" t="str">
            <v>陈宇琪</v>
          </cell>
          <cell r="G214" t="str">
            <v>男</v>
          </cell>
          <cell r="H214">
            <v>40155</v>
          </cell>
          <cell r="I214">
            <v>145.7</v>
          </cell>
          <cell r="J214">
            <v>42.1</v>
          </cell>
          <cell r="K214">
            <v>100</v>
          </cell>
          <cell r="L214" t="str">
            <v>正常</v>
          </cell>
          <cell r="M214">
            <v>1680</v>
          </cell>
          <cell r="N214">
            <v>62</v>
          </cell>
          <cell r="O214" t="str">
            <v>及格</v>
          </cell>
          <cell r="P214">
            <v>9.2</v>
          </cell>
          <cell r="Q214">
            <v>74</v>
          </cell>
          <cell r="R214" t="str">
            <v>及格</v>
          </cell>
          <cell r="S214">
            <v>10</v>
          </cell>
          <cell r="T214">
            <v>80</v>
          </cell>
          <cell r="U214" t="str">
            <v>良好</v>
          </cell>
          <cell r="V214">
            <v>20</v>
          </cell>
          <cell r="W214">
            <v>60</v>
          </cell>
          <cell r="X214" t="str">
            <v>及格</v>
          </cell>
          <cell r="Y214">
            <v>0</v>
          </cell>
          <cell r="Z214">
            <v>94</v>
          </cell>
          <cell r="AA214">
            <v>68</v>
          </cell>
          <cell r="AB214" t="str">
            <v>及格</v>
          </cell>
          <cell r="AC214">
            <v>0</v>
          </cell>
          <cell r="AD214" t="str">
            <v>2′02</v>
          </cell>
          <cell r="AE214">
            <v>66</v>
          </cell>
          <cell r="AF214" t="str">
            <v>及格</v>
          </cell>
          <cell r="AG214">
            <v>72.5</v>
          </cell>
          <cell r="AH214">
            <v>0</v>
          </cell>
          <cell r="AI214">
            <v>72.5</v>
          </cell>
          <cell r="AJ214" t="str">
            <v>及格</v>
          </cell>
        </row>
        <row r="215">
          <cell r="F215" t="str">
            <v>相浩喆</v>
          </cell>
          <cell r="G215" t="str">
            <v>男</v>
          </cell>
          <cell r="H215">
            <v>40337</v>
          </cell>
          <cell r="I215">
            <v>149.1</v>
          </cell>
          <cell r="J215">
            <v>33.5</v>
          </cell>
          <cell r="K215">
            <v>100</v>
          </cell>
          <cell r="L215" t="str">
            <v>正常</v>
          </cell>
          <cell r="M215">
            <v>2100</v>
          </cell>
          <cell r="N215">
            <v>72</v>
          </cell>
          <cell r="O215" t="str">
            <v>及格</v>
          </cell>
          <cell r="P215">
            <v>8.6</v>
          </cell>
          <cell r="Q215">
            <v>80</v>
          </cell>
          <cell r="R215" t="str">
            <v>良好</v>
          </cell>
          <cell r="S215">
            <v>7.5</v>
          </cell>
          <cell r="T215">
            <v>76</v>
          </cell>
          <cell r="U215" t="str">
            <v>及格</v>
          </cell>
          <cell r="V215">
            <v>39</v>
          </cell>
          <cell r="W215">
            <v>80</v>
          </cell>
          <cell r="X215" t="str">
            <v>良好</v>
          </cell>
          <cell r="Y215">
            <v>0</v>
          </cell>
          <cell r="Z215">
            <v>129</v>
          </cell>
          <cell r="AA215">
            <v>78</v>
          </cell>
          <cell r="AB215" t="str">
            <v>及格</v>
          </cell>
          <cell r="AC215">
            <v>0</v>
          </cell>
          <cell r="AD215" t="str">
            <v>1′49</v>
          </cell>
          <cell r="AE215">
            <v>74</v>
          </cell>
          <cell r="AF215" t="str">
            <v>及格</v>
          </cell>
          <cell r="AG215">
            <v>80.6</v>
          </cell>
          <cell r="AH215">
            <v>0</v>
          </cell>
          <cell r="AI215">
            <v>80.6</v>
          </cell>
          <cell r="AJ215" t="str">
            <v>良好</v>
          </cell>
        </row>
        <row r="216">
          <cell r="F216" t="str">
            <v>邵辰宇</v>
          </cell>
          <cell r="G216" t="str">
            <v>男</v>
          </cell>
          <cell r="H216">
            <v>40176</v>
          </cell>
          <cell r="I216">
            <v>161.9</v>
          </cell>
          <cell r="J216">
            <v>68.5</v>
          </cell>
          <cell r="K216">
            <v>60</v>
          </cell>
          <cell r="L216" t="str">
            <v>肥胖</v>
          </cell>
          <cell r="M216">
            <v>3200</v>
          </cell>
          <cell r="N216">
            <v>100</v>
          </cell>
          <cell r="O216" t="str">
            <v>优秀</v>
          </cell>
          <cell r="P216">
            <v>9.3</v>
          </cell>
          <cell r="Q216">
            <v>72</v>
          </cell>
          <cell r="R216" t="str">
            <v>及格</v>
          </cell>
          <cell r="S216">
            <v>5</v>
          </cell>
          <cell r="T216">
            <v>72</v>
          </cell>
          <cell r="U216" t="str">
            <v>及格</v>
          </cell>
          <cell r="V216">
            <v>22</v>
          </cell>
          <cell r="W216">
            <v>62</v>
          </cell>
          <cell r="X216" t="str">
            <v>及格</v>
          </cell>
          <cell r="Y216">
            <v>0</v>
          </cell>
          <cell r="Z216">
            <v>114</v>
          </cell>
          <cell r="AA216">
            <v>74</v>
          </cell>
          <cell r="AB216" t="str">
            <v>及格</v>
          </cell>
          <cell r="AC216">
            <v>0</v>
          </cell>
          <cell r="AD216" t="str">
            <v>1′52</v>
          </cell>
          <cell r="AE216">
            <v>72</v>
          </cell>
          <cell r="AF216" t="str">
            <v>及格</v>
          </cell>
          <cell r="AG216">
            <v>72.6</v>
          </cell>
          <cell r="AH216">
            <v>0</v>
          </cell>
          <cell r="AI216">
            <v>72.6</v>
          </cell>
          <cell r="AJ216" t="str">
            <v>及格</v>
          </cell>
        </row>
        <row r="217">
          <cell r="F217" t="str">
            <v>孙宸薇</v>
          </cell>
          <cell r="G217" t="str">
            <v>女</v>
          </cell>
          <cell r="H217">
            <v>40180</v>
          </cell>
          <cell r="I217">
            <v>149.9</v>
          </cell>
          <cell r="J217">
            <v>44.5</v>
          </cell>
          <cell r="K217">
            <v>100</v>
          </cell>
          <cell r="L217" t="str">
            <v>正常</v>
          </cell>
          <cell r="M217">
            <v>3225</v>
          </cell>
          <cell r="N217">
            <v>100</v>
          </cell>
          <cell r="O217" t="str">
            <v>优秀</v>
          </cell>
          <cell r="P217">
            <v>8.1</v>
          </cell>
          <cell r="Q217">
            <v>100</v>
          </cell>
          <cell r="R217" t="str">
            <v>优秀</v>
          </cell>
          <cell r="S217">
            <v>20</v>
          </cell>
          <cell r="T217">
            <v>100</v>
          </cell>
          <cell r="U217" t="str">
            <v>优秀</v>
          </cell>
          <cell r="V217">
            <v>34</v>
          </cell>
          <cell r="W217">
            <v>74</v>
          </cell>
          <cell r="X217" t="str">
            <v>及格</v>
          </cell>
          <cell r="Y217">
            <v>0</v>
          </cell>
          <cell r="Z217">
            <v>150</v>
          </cell>
          <cell r="AA217">
            <v>85</v>
          </cell>
          <cell r="AB217" t="str">
            <v>良好</v>
          </cell>
          <cell r="AC217">
            <v>0</v>
          </cell>
          <cell r="AD217" t="str">
            <v>1′4</v>
          </cell>
          <cell r="AE217">
            <v>95</v>
          </cell>
          <cell r="AF217" t="str">
            <v>优秀</v>
          </cell>
          <cell r="AG217">
            <v>92.8</v>
          </cell>
          <cell r="AH217">
            <v>0</v>
          </cell>
          <cell r="AI217">
            <v>92.8</v>
          </cell>
          <cell r="AJ217" t="str">
            <v>优秀</v>
          </cell>
        </row>
        <row r="218">
          <cell r="F218" t="str">
            <v>林静怡</v>
          </cell>
          <cell r="G218" t="str">
            <v>女</v>
          </cell>
          <cell r="H218">
            <v>40214</v>
          </cell>
          <cell r="I218">
            <v>154.3</v>
          </cell>
          <cell r="J218">
            <v>45.5</v>
          </cell>
          <cell r="K218">
            <v>100</v>
          </cell>
          <cell r="L218" t="str">
            <v>正常</v>
          </cell>
          <cell r="M218">
            <v>3000</v>
          </cell>
          <cell r="N218">
            <v>100</v>
          </cell>
          <cell r="O218" t="str">
            <v>优秀</v>
          </cell>
          <cell r="P218">
            <v>9.8</v>
          </cell>
          <cell r="Q218">
            <v>72</v>
          </cell>
          <cell r="R218" t="str">
            <v>及格</v>
          </cell>
          <cell r="S218">
            <v>20</v>
          </cell>
          <cell r="T218">
            <v>100</v>
          </cell>
          <cell r="U218" t="str">
            <v>优秀</v>
          </cell>
          <cell r="V218">
            <v>29</v>
          </cell>
          <cell r="W218">
            <v>70</v>
          </cell>
          <cell r="X218" t="str">
            <v>及格</v>
          </cell>
          <cell r="Y218">
            <v>0</v>
          </cell>
          <cell r="Z218">
            <v>120</v>
          </cell>
          <cell r="AA218">
            <v>74</v>
          </cell>
          <cell r="AB218" t="str">
            <v>及格</v>
          </cell>
          <cell r="AC218">
            <v>0</v>
          </cell>
          <cell r="AD218" t="str">
            <v>2′0</v>
          </cell>
          <cell r="AE218">
            <v>72</v>
          </cell>
          <cell r="AF218" t="str">
            <v>及格</v>
          </cell>
          <cell r="AG218">
            <v>83</v>
          </cell>
          <cell r="AH218">
            <v>0</v>
          </cell>
          <cell r="AI218">
            <v>83</v>
          </cell>
          <cell r="AJ218" t="str">
            <v>良好</v>
          </cell>
        </row>
        <row r="219">
          <cell r="F219" t="str">
            <v>周德厚</v>
          </cell>
          <cell r="G219" t="str">
            <v>男</v>
          </cell>
          <cell r="H219">
            <v>40277</v>
          </cell>
          <cell r="I219">
            <v>154</v>
          </cell>
          <cell r="J219">
            <v>39</v>
          </cell>
          <cell r="K219">
            <v>100</v>
          </cell>
          <cell r="L219" t="str">
            <v>正常</v>
          </cell>
          <cell r="M219">
            <v>2680</v>
          </cell>
          <cell r="N219">
            <v>80</v>
          </cell>
          <cell r="O219" t="str">
            <v>良好</v>
          </cell>
          <cell r="P219">
            <v>9.2</v>
          </cell>
          <cell r="Q219">
            <v>74</v>
          </cell>
          <cell r="R219" t="str">
            <v>及格</v>
          </cell>
          <cell r="S219">
            <v>10</v>
          </cell>
          <cell r="T219">
            <v>80</v>
          </cell>
          <cell r="U219" t="str">
            <v>良好</v>
          </cell>
          <cell r="V219">
            <v>40</v>
          </cell>
          <cell r="W219">
            <v>80</v>
          </cell>
          <cell r="X219" t="str">
            <v>良好</v>
          </cell>
          <cell r="Y219">
            <v>0</v>
          </cell>
          <cell r="Z219">
            <v>87</v>
          </cell>
          <cell r="AA219">
            <v>66</v>
          </cell>
          <cell r="AB219" t="str">
            <v>及格</v>
          </cell>
          <cell r="AC219">
            <v>0</v>
          </cell>
          <cell r="AD219" t="str">
            <v>1′56</v>
          </cell>
          <cell r="AE219">
            <v>70</v>
          </cell>
          <cell r="AF219" t="str">
            <v>及格</v>
          </cell>
          <cell r="AG219">
            <v>79.4</v>
          </cell>
          <cell r="AH219">
            <v>0</v>
          </cell>
          <cell r="AI219">
            <v>79.4</v>
          </cell>
          <cell r="AJ219" t="str">
            <v>及格</v>
          </cell>
        </row>
        <row r="220">
          <cell r="F220" t="str">
            <v>党宏伟</v>
          </cell>
          <cell r="G220" t="str">
            <v>男</v>
          </cell>
          <cell r="H220">
            <v>40089</v>
          </cell>
          <cell r="I220">
            <v>170.5</v>
          </cell>
          <cell r="J220">
            <v>62.1</v>
          </cell>
          <cell r="K220">
            <v>100</v>
          </cell>
          <cell r="L220" t="str">
            <v>正常</v>
          </cell>
          <cell r="M220">
            <v>4270</v>
          </cell>
          <cell r="N220">
            <v>100</v>
          </cell>
          <cell r="O220" t="str">
            <v>优秀</v>
          </cell>
          <cell r="P220">
            <v>8.3</v>
          </cell>
          <cell r="Q220">
            <v>95</v>
          </cell>
          <cell r="R220" t="str">
            <v>优秀</v>
          </cell>
          <cell r="S220">
            <v>14.5</v>
          </cell>
          <cell r="T220">
            <v>90</v>
          </cell>
          <cell r="U220" t="str">
            <v>优秀</v>
          </cell>
          <cell r="V220">
            <v>34</v>
          </cell>
          <cell r="W220">
            <v>74</v>
          </cell>
          <cell r="X220" t="str">
            <v>及格</v>
          </cell>
          <cell r="Y220">
            <v>0</v>
          </cell>
          <cell r="Z220">
            <v>94</v>
          </cell>
          <cell r="AA220">
            <v>68</v>
          </cell>
          <cell r="AB220" t="str">
            <v>及格</v>
          </cell>
          <cell r="AC220">
            <v>0</v>
          </cell>
          <cell r="AD220" t="str">
            <v>1′45</v>
          </cell>
          <cell r="AE220">
            <v>78</v>
          </cell>
          <cell r="AF220" t="str">
            <v>及格</v>
          </cell>
          <cell r="AG220">
            <v>87.4</v>
          </cell>
          <cell r="AH220">
            <v>0</v>
          </cell>
          <cell r="AI220">
            <v>87.4</v>
          </cell>
          <cell r="AJ220" t="str">
            <v>良好</v>
          </cell>
        </row>
        <row r="221">
          <cell r="F221" t="str">
            <v>陈丹明</v>
          </cell>
          <cell r="G221" t="str">
            <v>男</v>
          </cell>
          <cell r="H221">
            <v>40133</v>
          </cell>
          <cell r="I221">
            <v>144.9</v>
          </cell>
          <cell r="J221">
            <v>33.2</v>
          </cell>
          <cell r="K221">
            <v>100</v>
          </cell>
          <cell r="L221" t="str">
            <v>正常</v>
          </cell>
          <cell r="M221">
            <v>2330</v>
          </cell>
          <cell r="N221">
            <v>76</v>
          </cell>
          <cell r="O221" t="str">
            <v>及格</v>
          </cell>
          <cell r="P221">
            <v>8.3</v>
          </cell>
          <cell r="Q221">
            <v>95</v>
          </cell>
          <cell r="R221" t="str">
            <v>优秀</v>
          </cell>
          <cell r="S221">
            <v>13</v>
          </cell>
          <cell r="T221">
            <v>85</v>
          </cell>
          <cell r="U221" t="str">
            <v>良好</v>
          </cell>
          <cell r="V221">
            <v>23</v>
          </cell>
          <cell r="W221">
            <v>64</v>
          </cell>
          <cell r="X221" t="str">
            <v>及格</v>
          </cell>
          <cell r="Y221">
            <v>0</v>
          </cell>
          <cell r="Z221">
            <v>108</v>
          </cell>
          <cell r="AA221">
            <v>72</v>
          </cell>
          <cell r="AB221" t="str">
            <v>及格</v>
          </cell>
          <cell r="AC221">
            <v>0</v>
          </cell>
          <cell r="AD221" t="str">
            <v>1′48</v>
          </cell>
          <cell r="AE221">
            <v>76</v>
          </cell>
          <cell r="AF221" t="str">
            <v>及格</v>
          </cell>
          <cell r="AG221">
            <v>81.5</v>
          </cell>
          <cell r="AH221">
            <v>0</v>
          </cell>
          <cell r="AI221">
            <v>81.5</v>
          </cell>
          <cell r="AJ221" t="str">
            <v>良好</v>
          </cell>
        </row>
        <row r="222">
          <cell r="F222" t="str">
            <v>杨婧琪</v>
          </cell>
          <cell r="G222" t="str">
            <v>女</v>
          </cell>
          <cell r="H222">
            <v>40236</v>
          </cell>
          <cell r="I222">
            <v>159.8</v>
          </cell>
          <cell r="J222">
            <v>43.2</v>
          </cell>
          <cell r="K222">
            <v>100</v>
          </cell>
          <cell r="L222" t="str">
            <v>正常</v>
          </cell>
          <cell r="M222">
            <v>3100</v>
          </cell>
          <cell r="N222">
            <v>100</v>
          </cell>
          <cell r="O222" t="str">
            <v>优秀</v>
          </cell>
          <cell r="P222">
            <v>8.6</v>
          </cell>
          <cell r="Q222">
            <v>85</v>
          </cell>
          <cell r="R222" t="str">
            <v>良好</v>
          </cell>
          <cell r="S222">
            <v>13.5</v>
          </cell>
          <cell r="T222">
            <v>80</v>
          </cell>
          <cell r="U222" t="str">
            <v>良好</v>
          </cell>
          <cell r="V222">
            <v>33</v>
          </cell>
          <cell r="W222">
            <v>74</v>
          </cell>
          <cell r="X222" t="str">
            <v>及格</v>
          </cell>
          <cell r="Y222">
            <v>0</v>
          </cell>
          <cell r="Z222">
            <v>120</v>
          </cell>
          <cell r="AA222">
            <v>74</v>
          </cell>
          <cell r="AB222" t="str">
            <v>及格</v>
          </cell>
          <cell r="AC222">
            <v>0</v>
          </cell>
          <cell r="AD222" t="str">
            <v>2′19</v>
          </cell>
          <cell r="AE222">
            <v>60</v>
          </cell>
          <cell r="AF222" t="str">
            <v>及格</v>
          </cell>
          <cell r="AG222">
            <v>83.2</v>
          </cell>
          <cell r="AH222">
            <v>0</v>
          </cell>
          <cell r="AI222">
            <v>83.2</v>
          </cell>
          <cell r="AJ222" t="str">
            <v>良好</v>
          </cell>
        </row>
        <row r="223">
          <cell r="F223" t="str">
            <v>唐王若飞</v>
          </cell>
          <cell r="G223" t="str">
            <v>男</v>
          </cell>
          <cell r="H223">
            <v>40157</v>
          </cell>
          <cell r="I223">
            <v>150.4</v>
          </cell>
          <cell r="J223">
            <v>50</v>
          </cell>
          <cell r="K223">
            <v>80</v>
          </cell>
          <cell r="L223" t="str">
            <v>超重</v>
          </cell>
          <cell r="M223">
            <v>3250</v>
          </cell>
          <cell r="N223">
            <v>100</v>
          </cell>
          <cell r="O223" t="str">
            <v>优秀</v>
          </cell>
          <cell r="P223">
            <v>10.5</v>
          </cell>
          <cell r="Q223">
            <v>60</v>
          </cell>
          <cell r="R223" t="str">
            <v>及格</v>
          </cell>
          <cell r="S223">
            <v>17.5</v>
          </cell>
          <cell r="T223">
            <v>100</v>
          </cell>
          <cell r="U223" t="str">
            <v>优秀</v>
          </cell>
          <cell r="V223">
            <v>21</v>
          </cell>
          <cell r="W223">
            <v>62</v>
          </cell>
          <cell r="X223" t="str">
            <v>及格</v>
          </cell>
          <cell r="Y223">
            <v>0</v>
          </cell>
          <cell r="Z223">
            <v>68</v>
          </cell>
          <cell r="AA223">
            <v>60</v>
          </cell>
          <cell r="AB223" t="str">
            <v>及格</v>
          </cell>
          <cell r="AC223">
            <v>0</v>
          </cell>
          <cell r="AD223" t="str">
            <v>2′15</v>
          </cell>
          <cell r="AE223">
            <v>50</v>
          </cell>
          <cell r="AF223" t="str">
            <v>不及格</v>
          </cell>
          <cell r="AG223">
            <v>72.4</v>
          </cell>
          <cell r="AH223">
            <v>0</v>
          </cell>
          <cell r="AI223">
            <v>72.4</v>
          </cell>
          <cell r="AJ223" t="str">
            <v>及格</v>
          </cell>
        </row>
        <row r="224">
          <cell r="F224" t="str">
            <v>陈奕</v>
          </cell>
          <cell r="G224" t="str">
            <v>男</v>
          </cell>
          <cell r="H224">
            <v>40313</v>
          </cell>
          <cell r="I224">
            <v>144.6</v>
          </cell>
          <cell r="J224">
            <v>30.7</v>
          </cell>
          <cell r="K224">
            <v>100</v>
          </cell>
          <cell r="L224" t="str">
            <v>正常</v>
          </cell>
          <cell r="M224">
            <v>2450</v>
          </cell>
          <cell r="N224">
            <v>78</v>
          </cell>
          <cell r="O224" t="str">
            <v>及格</v>
          </cell>
          <cell r="P224">
            <v>12.6</v>
          </cell>
          <cell r="Q224">
            <v>0</v>
          </cell>
          <cell r="R224" t="str">
            <v>不及格</v>
          </cell>
          <cell r="S224">
            <v>20</v>
          </cell>
          <cell r="T224">
            <v>100</v>
          </cell>
          <cell r="U224" t="str">
            <v>优秀</v>
          </cell>
          <cell r="V224">
            <v>35</v>
          </cell>
          <cell r="W224">
            <v>76</v>
          </cell>
          <cell r="X224" t="str">
            <v>及格</v>
          </cell>
          <cell r="Y224">
            <v>0</v>
          </cell>
          <cell r="Z224">
            <v>80</v>
          </cell>
          <cell r="AA224">
            <v>64</v>
          </cell>
          <cell r="AB224" t="str">
            <v>及格</v>
          </cell>
          <cell r="AC224">
            <v>0</v>
          </cell>
          <cell r="AD224" t="str">
            <v>2′33</v>
          </cell>
          <cell r="AE224">
            <v>0</v>
          </cell>
          <cell r="AF224" t="str">
            <v>不及格</v>
          </cell>
          <cell r="AG224">
            <v>58.3</v>
          </cell>
          <cell r="AH224">
            <v>0</v>
          </cell>
          <cell r="AI224">
            <v>58.3</v>
          </cell>
          <cell r="AJ224" t="str">
            <v>不及格</v>
          </cell>
        </row>
        <row r="225">
          <cell r="F225" t="str">
            <v>可昊源</v>
          </cell>
          <cell r="G225" t="str">
            <v>男</v>
          </cell>
          <cell r="H225">
            <v>40374</v>
          </cell>
          <cell r="I225">
            <v>144.6</v>
          </cell>
          <cell r="J225">
            <v>50.5</v>
          </cell>
          <cell r="K225">
            <v>80</v>
          </cell>
          <cell r="L225" t="str">
            <v>超重</v>
          </cell>
          <cell r="M225">
            <v>2730</v>
          </cell>
          <cell r="N225">
            <v>80</v>
          </cell>
          <cell r="O225" t="str">
            <v>良好</v>
          </cell>
          <cell r="P225">
            <v>12</v>
          </cell>
          <cell r="Q225">
            <v>0</v>
          </cell>
          <cell r="R225" t="str">
            <v>不及格</v>
          </cell>
          <cell r="S225">
            <v>17</v>
          </cell>
          <cell r="T225">
            <v>100</v>
          </cell>
          <cell r="U225" t="str">
            <v>优秀</v>
          </cell>
          <cell r="V225">
            <v>30</v>
          </cell>
          <cell r="W225">
            <v>70</v>
          </cell>
          <cell r="X225" t="str">
            <v>及格</v>
          </cell>
          <cell r="Y225">
            <v>0</v>
          </cell>
          <cell r="Z225">
            <v>52</v>
          </cell>
          <cell r="AA225">
            <v>10</v>
          </cell>
          <cell r="AB225" t="str">
            <v>不及格</v>
          </cell>
          <cell r="AC225">
            <v>0</v>
          </cell>
          <cell r="AD225" t="str">
            <v>2′17</v>
          </cell>
          <cell r="AE225">
            <v>40</v>
          </cell>
          <cell r="AF225" t="str">
            <v>不及格</v>
          </cell>
          <cell r="AG225">
            <v>53</v>
          </cell>
          <cell r="AH225">
            <v>0</v>
          </cell>
          <cell r="AI225">
            <v>53</v>
          </cell>
          <cell r="AJ225" t="str">
            <v>不及格</v>
          </cell>
        </row>
        <row r="226">
          <cell r="F226" t="str">
            <v>石宇辰</v>
          </cell>
          <cell r="G226" t="str">
            <v>男</v>
          </cell>
          <cell r="H226">
            <v>40073</v>
          </cell>
          <cell r="I226">
            <v>167.8</v>
          </cell>
          <cell r="J226">
            <v>68.2</v>
          </cell>
          <cell r="K226">
            <v>80</v>
          </cell>
          <cell r="L226" t="str">
            <v>超重</v>
          </cell>
          <cell r="M226">
            <v>3270</v>
          </cell>
          <cell r="N226">
            <v>100</v>
          </cell>
          <cell r="O226" t="str">
            <v>优秀</v>
          </cell>
          <cell r="P226">
            <v>9.4</v>
          </cell>
          <cell r="Q226">
            <v>72</v>
          </cell>
          <cell r="R226" t="str">
            <v>及格</v>
          </cell>
          <cell r="S226">
            <v>18.5</v>
          </cell>
          <cell r="T226">
            <v>100</v>
          </cell>
          <cell r="U226" t="str">
            <v>优秀</v>
          </cell>
          <cell r="V226">
            <v>25</v>
          </cell>
          <cell r="W226">
            <v>66</v>
          </cell>
          <cell r="X226" t="str">
            <v>及格</v>
          </cell>
          <cell r="Y226">
            <v>0</v>
          </cell>
          <cell r="Z226">
            <v>88</v>
          </cell>
          <cell r="AA226">
            <v>66</v>
          </cell>
          <cell r="AB226" t="str">
            <v>及格</v>
          </cell>
          <cell r="AC226">
            <v>0</v>
          </cell>
          <cell r="AD226" t="str">
            <v>1′58</v>
          </cell>
          <cell r="AE226">
            <v>68</v>
          </cell>
          <cell r="AF226" t="str">
            <v>及格</v>
          </cell>
          <cell r="AG226">
            <v>78</v>
          </cell>
          <cell r="AH226">
            <v>0</v>
          </cell>
          <cell r="AI226">
            <v>78</v>
          </cell>
          <cell r="AJ226" t="str">
            <v>及格</v>
          </cell>
        </row>
        <row r="227">
          <cell r="F227" t="str">
            <v>黄心瑜</v>
          </cell>
          <cell r="G227" t="str">
            <v>女</v>
          </cell>
          <cell r="H227">
            <v>40061</v>
          </cell>
          <cell r="I227">
            <v>143.6</v>
          </cell>
          <cell r="J227">
            <v>35</v>
          </cell>
          <cell r="K227">
            <v>100</v>
          </cell>
          <cell r="L227" t="str">
            <v>正常</v>
          </cell>
          <cell r="M227">
            <v>2160</v>
          </cell>
          <cell r="N227">
            <v>80</v>
          </cell>
          <cell r="O227" t="str">
            <v>良好</v>
          </cell>
          <cell r="P227">
            <v>9.9</v>
          </cell>
          <cell r="Q227">
            <v>70</v>
          </cell>
          <cell r="R227" t="str">
            <v>及格</v>
          </cell>
          <cell r="S227">
            <v>20</v>
          </cell>
          <cell r="T227">
            <v>100</v>
          </cell>
          <cell r="U227" t="str">
            <v>优秀</v>
          </cell>
          <cell r="V227">
            <v>27</v>
          </cell>
          <cell r="W227">
            <v>68</v>
          </cell>
          <cell r="X227" t="str">
            <v>及格</v>
          </cell>
          <cell r="Y227">
            <v>0</v>
          </cell>
          <cell r="Z227">
            <v>120</v>
          </cell>
          <cell r="AA227">
            <v>74</v>
          </cell>
          <cell r="AB227" t="str">
            <v>及格</v>
          </cell>
          <cell r="AC227">
            <v>0</v>
          </cell>
          <cell r="AD227" t="str">
            <v>2′1</v>
          </cell>
          <cell r="AE227">
            <v>66</v>
          </cell>
          <cell r="AF227" t="str">
            <v>及格</v>
          </cell>
          <cell r="AG227">
            <v>78.6</v>
          </cell>
          <cell r="AH227">
            <v>0</v>
          </cell>
          <cell r="AI227">
            <v>78.6</v>
          </cell>
          <cell r="AJ227" t="str">
            <v>及格</v>
          </cell>
        </row>
        <row r="228">
          <cell r="F228" t="str">
            <v>吴雨嘉</v>
          </cell>
          <cell r="G228" t="str">
            <v>女</v>
          </cell>
          <cell r="H228">
            <v>40108</v>
          </cell>
          <cell r="I228">
            <v>157.2</v>
          </cell>
          <cell r="J228">
            <v>47.5</v>
          </cell>
          <cell r="K228">
            <v>100</v>
          </cell>
          <cell r="L228" t="str">
            <v>正常</v>
          </cell>
          <cell r="M228">
            <v>2830</v>
          </cell>
          <cell r="N228">
            <v>100</v>
          </cell>
          <cell r="O228" t="str">
            <v>优秀</v>
          </cell>
          <cell r="P228">
            <v>9.3</v>
          </cell>
          <cell r="Q228">
            <v>76</v>
          </cell>
          <cell r="R228" t="str">
            <v>及格</v>
          </cell>
          <cell r="S228">
            <v>19</v>
          </cell>
          <cell r="T228">
            <v>95</v>
          </cell>
          <cell r="U228" t="str">
            <v>优秀</v>
          </cell>
          <cell r="V228">
            <v>18</v>
          </cell>
          <cell r="W228">
            <v>50</v>
          </cell>
          <cell r="X228" t="str">
            <v>不及格</v>
          </cell>
          <cell r="Y228">
            <v>0</v>
          </cell>
          <cell r="Z228">
            <v>86</v>
          </cell>
          <cell r="AA228">
            <v>64</v>
          </cell>
          <cell r="AB228" t="str">
            <v>及格</v>
          </cell>
          <cell r="AC228">
            <v>0</v>
          </cell>
          <cell r="AD228" t="str">
            <v>2′0</v>
          </cell>
          <cell r="AE228">
            <v>72</v>
          </cell>
          <cell r="AF228" t="str">
            <v>及格</v>
          </cell>
          <cell r="AG228">
            <v>78.3</v>
          </cell>
          <cell r="AH228">
            <v>0</v>
          </cell>
          <cell r="AI228">
            <v>78.3</v>
          </cell>
          <cell r="AJ228" t="str">
            <v>及格</v>
          </cell>
        </row>
        <row r="229">
          <cell r="F229" t="str">
            <v>徐宇轩</v>
          </cell>
          <cell r="G229" t="str">
            <v>男</v>
          </cell>
          <cell r="H229">
            <v>40137</v>
          </cell>
          <cell r="I229">
            <v>175</v>
          </cell>
          <cell r="J229">
            <v>61.2</v>
          </cell>
          <cell r="K229">
            <v>100</v>
          </cell>
          <cell r="L229" t="str">
            <v>正常</v>
          </cell>
          <cell r="M229">
            <v>3780</v>
          </cell>
          <cell r="N229">
            <v>100</v>
          </cell>
          <cell r="O229" t="str">
            <v>优秀</v>
          </cell>
          <cell r="P229">
            <v>7.4</v>
          </cell>
          <cell r="Q229">
            <v>100</v>
          </cell>
          <cell r="R229" t="str">
            <v>优秀</v>
          </cell>
          <cell r="S229">
            <v>19.5</v>
          </cell>
          <cell r="T229">
            <v>100</v>
          </cell>
          <cell r="U229" t="str">
            <v>优秀</v>
          </cell>
          <cell r="V229">
            <v>40</v>
          </cell>
          <cell r="W229">
            <v>80</v>
          </cell>
          <cell r="X229" t="str">
            <v>良好</v>
          </cell>
          <cell r="Y229">
            <v>0</v>
          </cell>
          <cell r="Z229">
            <v>132</v>
          </cell>
          <cell r="AA229">
            <v>78</v>
          </cell>
          <cell r="AB229" t="str">
            <v>及格</v>
          </cell>
          <cell r="AC229">
            <v>0</v>
          </cell>
          <cell r="AD229" t="str">
            <v>1′22</v>
          </cell>
          <cell r="AE229">
            <v>100</v>
          </cell>
          <cell r="AF229" t="str">
            <v>优秀</v>
          </cell>
          <cell r="AG229">
            <v>93.8</v>
          </cell>
          <cell r="AH229">
            <v>0</v>
          </cell>
          <cell r="AI229">
            <v>93.8</v>
          </cell>
          <cell r="AJ229" t="str">
            <v>优秀</v>
          </cell>
        </row>
        <row r="230">
          <cell r="F230" t="str">
            <v>徐子寒</v>
          </cell>
          <cell r="G230" t="str">
            <v>男</v>
          </cell>
          <cell r="H230">
            <v>40154</v>
          </cell>
          <cell r="I230">
            <v>160.2</v>
          </cell>
          <cell r="J230">
            <v>60</v>
          </cell>
          <cell r="K230">
            <v>80</v>
          </cell>
          <cell r="L230" t="str">
            <v>超重</v>
          </cell>
          <cell r="M230">
            <v>2800</v>
          </cell>
          <cell r="N230">
            <v>85</v>
          </cell>
          <cell r="O230" t="str">
            <v>良好</v>
          </cell>
          <cell r="P230">
            <v>9.2</v>
          </cell>
          <cell r="Q230">
            <v>74</v>
          </cell>
          <cell r="R230" t="str">
            <v>及格</v>
          </cell>
          <cell r="S230">
            <v>13</v>
          </cell>
          <cell r="T230">
            <v>85</v>
          </cell>
          <cell r="U230" t="str">
            <v>良好</v>
          </cell>
          <cell r="V230">
            <v>37</v>
          </cell>
          <cell r="W230">
            <v>78</v>
          </cell>
          <cell r="X230" t="str">
            <v>及格</v>
          </cell>
          <cell r="Y230">
            <v>0</v>
          </cell>
          <cell r="Z230">
            <v>102</v>
          </cell>
          <cell r="AA230">
            <v>70</v>
          </cell>
          <cell r="AB230" t="str">
            <v>及格</v>
          </cell>
          <cell r="AC230">
            <v>0</v>
          </cell>
          <cell r="AD230" t="str">
            <v>1′58</v>
          </cell>
          <cell r="AE230">
            <v>68</v>
          </cell>
          <cell r="AF230" t="str">
            <v>及格</v>
          </cell>
          <cell r="AG230">
            <v>77.4</v>
          </cell>
          <cell r="AH230">
            <v>0</v>
          </cell>
          <cell r="AI230">
            <v>77.4</v>
          </cell>
          <cell r="AJ230" t="str">
            <v>及格</v>
          </cell>
        </row>
        <row r="231">
          <cell r="F231" t="str">
            <v>杨梦瑶</v>
          </cell>
          <cell r="G231" t="str">
            <v>女</v>
          </cell>
          <cell r="H231">
            <v>40182</v>
          </cell>
          <cell r="I231">
            <v>151.8</v>
          </cell>
          <cell r="J231">
            <v>34</v>
          </cell>
          <cell r="K231">
            <v>100</v>
          </cell>
          <cell r="L231" t="str">
            <v>正常</v>
          </cell>
          <cell r="M231">
            <v>2680</v>
          </cell>
          <cell r="N231">
            <v>100</v>
          </cell>
          <cell r="O231" t="str">
            <v>优秀</v>
          </cell>
          <cell r="P231">
            <v>9.6</v>
          </cell>
          <cell r="Q231">
            <v>74</v>
          </cell>
          <cell r="R231" t="str">
            <v>及格</v>
          </cell>
          <cell r="S231">
            <v>20</v>
          </cell>
          <cell r="T231">
            <v>100</v>
          </cell>
          <cell r="U231" t="str">
            <v>优秀</v>
          </cell>
          <cell r="V231">
            <v>28</v>
          </cell>
          <cell r="W231">
            <v>68</v>
          </cell>
          <cell r="X231" t="str">
            <v>及格</v>
          </cell>
          <cell r="Y231">
            <v>0</v>
          </cell>
          <cell r="Z231">
            <v>113</v>
          </cell>
          <cell r="AA231">
            <v>72</v>
          </cell>
          <cell r="AB231" t="str">
            <v>及格</v>
          </cell>
          <cell r="AC231">
            <v>0</v>
          </cell>
          <cell r="AD231" t="str">
            <v>1′5</v>
          </cell>
          <cell r="AE231">
            <v>78</v>
          </cell>
          <cell r="AF231" t="str">
            <v>及格</v>
          </cell>
          <cell r="AG231">
            <v>83.4</v>
          </cell>
          <cell r="AH231">
            <v>0</v>
          </cell>
          <cell r="AI231">
            <v>83.4</v>
          </cell>
          <cell r="AJ231" t="str">
            <v>良好</v>
          </cell>
        </row>
        <row r="232">
          <cell r="F232" t="str">
            <v>何心颐</v>
          </cell>
          <cell r="G232" t="str">
            <v>女</v>
          </cell>
          <cell r="H232">
            <v>40217</v>
          </cell>
          <cell r="I232">
            <v>145.4</v>
          </cell>
          <cell r="J232">
            <v>50.2</v>
          </cell>
          <cell r="K232">
            <v>60</v>
          </cell>
          <cell r="L232" t="str">
            <v>肥胖</v>
          </cell>
          <cell r="M232">
            <v>2380</v>
          </cell>
          <cell r="N232">
            <v>90</v>
          </cell>
          <cell r="O232" t="str">
            <v>优秀</v>
          </cell>
          <cell r="P232">
            <v>13</v>
          </cell>
          <cell r="Q232">
            <v>0</v>
          </cell>
          <cell r="R232" t="str">
            <v>不及格</v>
          </cell>
          <cell r="S232">
            <v>14</v>
          </cell>
          <cell r="T232">
            <v>80</v>
          </cell>
          <cell r="U232" t="str">
            <v>良好</v>
          </cell>
          <cell r="V232">
            <v>23</v>
          </cell>
          <cell r="W232">
            <v>64</v>
          </cell>
          <cell r="X232" t="str">
            <v>及格</v>
          </cell>
          <cell r="Y232">
            <v>0</v>
          </cell>
          <cell r="Z232">
            <v>110</v>
          </cell>
          <cell r="AA232">
            <v>72</v>
          </cell>
          <cell r="AB232" t="str">
            <v>及格</v>
          </cell>
          <cell r="AC232">
            <v>0</v>
          </cell>
          <cell r="AD232" t="str">
            <v>2′29</v>
          </cell>
          <cell r="AE232">
            <v>30</v>
          </cell>
          <cell r="AF232" t="str">
            <v>不及格</v>
          </cell>
          <cell r="AG232">
            <v>53.5</v>
          </cell>
          <cell r="AH232">
            <v>0</v>
          </cell>
          <cell r="AI232">
            <v>53.5</v>
          </cell>
          <cell r="AJ232" t="str">
            <v>不及格</v>
          </cell>
        </row>
        <row r="233">
          <cell r="F233" t="str">
            <v>徐泽希</v>
          </cell>
          <cell r="G233" t="str">
            <v>男</v>
          </cell>
          <cell r="H233">
            <v>40222</v>
          </cell>
          <cell r="I233">
            <v>161.4</v>
          </cell>
          <cell r="J233">
            <v>56.5</v>
          </cell>
          <cell r="K233">
            <v>100</v>
          </cell>
          <cell r="L233" t="str">
            <v>正常</v>
          </cell>
          <cell r="M233">
            <v>3100</v>
          </cell>
          <cell r="N233">
            <v>95</v>
          </cell>
          <cell r="O233" t="str">
            <v>优秀</v>
          </cell>
          <cell r="P233">
            <v>8.4</v>
          </cell>
          <cell r="Q233">
            <v>90</v>
          </cell>
          <cell r="R233" t="str">
            <v>优秀</v>
          </cell>
          <cell r="S233">
            <v>12</v>
          </cell>
          <cell r="T233">
            <v>85</v>
          </cell>
          <cell r="U233" t="str">
            <v>良好</v>
          </cell>
          <cell r="V233">
            <v>34</v>
          </cell>
          <cell r="W233">
            <v>74</v>
          </cell>
          <cell r="X233" t="str">
            <v>及格</v>
          </cell>
          <cell r="Y233">
            <v>0</v>
          </cell>
          <cell r="Z233">
            <v>150</v>
          </cell>
          <cell r="AA233">
            <v>90</v>
          </cell>
          <cell r="AB233" t="str">
            <v>优秀</v>
          </cell>
          <cell r="AC233">
            <v>0</v>
          </cell>
          <cell r="AD233" t="str">
            <v>1′49</v>
          </cell>
          <cell r="AE233">
            <v>74</v>
          </cell>
          <cell r="AF233" t="str">
            <v>及格</v>
          </cell>
          <cell r="AG233">
            <v>87</v>
          </cell>
          <cell r="AH233">
            <v>0</v>
          </cell>
          <cell r="AI233">
            <v>87</v>
          </cell>
          <cell r="AJ233" t="str">
            <v>良好</v>
          </cell>
        </row>
        <row r="234">
          <cell r="F234" t="str">
            <v>杨静怡</v>
          </cell>
          <cell r="G234" t="str">
            <v>女</v>
          </cell>
          <cell r="H234">
            <v>40242</v>
          </cell>
          <cell r="I234">
            <v>157.3</v>
          </cell>
          <cell r="J234">
            <v>46.2</v>
          </cell>
          <cell r="K234">
            <v>100</v>
          </cell>
          <cell r="L234" t="str">
            <v>正常</v>
          </cell>
          <cell r="M234">
            <v>2900</v>
          </cell>
          <cell r="N234">
            <v>100</v>
          </cell>
          <cell r="O234" t="str">
            <v>优秀</v>
          </cell>
          <cell r="P234">
            <v>9.1</v>
          </cell>
          <cell r="Q234">
            <v>78</v>
          </cell>
          <cell r="R234" t="str">
            <v>及格</v>
          </cell>
          <cell r="S234">
            <v>21</v>
          </cell>
          <cell r="T234">
            <v>100</v>
          </cell>
          <cell r="U234" t="str">
            <v>优秀</v>
          </cell>
          <cell r="V234">
            <v>28</v>
          </cell>
          <cell r="W234">
            <v>68</v>
          </cell>
          <cell r="X234" t="str">
            <v>及格</v>
          </cell>
          <cell r="Y234">
            <v>0</v>
          </cell>
          <cell r="Z234">
            <v>131</v>
          </cell>
          <cell r="AA234">
            <v>78</v>
          </cell>
          <cell r="AB234" t="str">
            <v>及格</v>
          </cell>
          <cell r="AC234">
            <v>0</v>
          </cell>
          <cell r="AD234" t="str">
            <v>1′54</v>
          </cell>
          <cell r="AE234">
            <v>76</v>
          </cell>
          <cell r="AF234" t="str">
            <v>及格</v>
          </cell>
          <cell r="AG234">
            <v>84.6</v>
          </cell>
          <cell r="AH234">
            <v>0</v>
          </cell>
          <cell r="AI234">
            <v>84.6</v>
          </cell>
          <cell r="AJ234" t="str">
            <v>良好</v>
          </cell>
        </row>
        <row r="235">
          <cell r="F235" t="str">
            <v>许昕磊</v>
          </cell>
          <cell r="G235" t="str">
            <v>男</v>
          </cell>
          <cell r="H235">
            <v>40283</v>
          </cell>
          <cell r="I235">
            <v>151.4</v>
          </cell>
          <cell r="J235">
            <v>37</v>
          </cell>
          <cell r="K235">
            <v>100</v>
          </cell>
          <cell r="L235" t="str">
            <v>正常</v>
          </cell>
          <cell r="M235">
            <v>2360</v>
          </cell>
          <cell r="N235">
            <v>76</v>
          </cell>
          <cell r="O235" t="str">
            <v>及格</v>
          </cell>
          <cell r="P235">
            <v>9.3</v>
          </cell>
          <cell r="Q235">
            <v>72</v>
          </cell>
          <cell r="R235" t="str">
            <v>及格</v>
          </cell>
          <cell r="S235">
            <v>8</v>
          </cell>
          <cell r="T235">
            <v>78</v>
          </cell>
          <cell r="U235" t="str">
            <v>及格</v>
          </cell>
          <cell r="V235">
            <v>29</v>
          </cell>
          <cell r="W235">
            <v>70</v>
          </cell>
          <cell r="X235" t="str">
            <v>及格</v>
          </cell>
          <cell r="Y235">
            <v>0</v>
          </cell>
          <cell r="Z235">
            <v>115</v>
          </cell>
          <cell r="AA235">
            <v>74</v>
          </cell>
          <cell r="AB235" t="str">
            <v>及格</v>
          </cell>
          <cell r="AC235">
            <v>0</v>
          </cell>
          <cell r="AD235" t="str">
            <v>1′58</v>
          </cell>
          <cell r="AE235">
            <v>68</v>
          </cell>
          <cell r="AF235" t="str">
            <v>及格</v>
          </cell>
          <cell r="AG235">
            <v>76.8</v>
          </cell>
          <cell r="AH235">
            <v>0</v>
          </cell>
          <cell r="AI235">
            <v>76.8</v>
          </cell>
          <cell r="AJ235" t="str">
            <v>及格</v>
          </cell>
        </row>
        <row r="236">
          <cell r="F236" t="str">
            <v>许孟翔</v>
          </cell>
          <cell r="G236" t="str">
            <v>男</v>
          </cell>
          <cell r="H236">
            <v>40312</v>
          </cell>
          <cell r="I236">
            <v>149.5</v>
          </cell>
          <cell r="J236">
            <v>45.2</v>
          </cell>
          <cell r="K236">
            <v>100</v>
          </cell>
          <cell r="L236" t="str">
            <v>正常</v>
          </cell>
          <cell r="M236">
            <v>2600</v>
          </cell>
          <cell r="N236">
            <v>80</v>
          </cell>
          <cell r="O236" t="str">
            <v>良好</v>
          </cell>
          <cell r="P236">
            <v>10.6</v>
          </cell>
          <cell r="Q236">
            <v>60</v>
          </cell>
          <cell r="R236" t="str">
            <v>及格</v>
          </cell>
          <cell r="S236">
            <v>0</v>
          </cell>
          <cell r="T236">
            <v>66</v>
          </cell>
          <cell r="U236" t="str">
            <v>及格</v>
          </cell>
          <cell r="V236">
            <v>21</v>
          </cell>
          <cell r="W236">
            <v>62</v>
          </cell>
          <cell r="X236" t="str">
            <v>及格</v>
          </cell>
          <cell r="Y236">
            <v>0</v>
          </cell>
          <cell r="Z236">
            <v>95</v>
          </cell>
          <cell r="AA236">
            <v>68</v>
          </cell>
          <cell r="AB236" t="str">
            <v>及格</v>
          </cell>
          <cell r="AC236">
            <v>0</v>
          </cell>
          <cell r="AD236" t="str">
            <v>1′57</v>
          </cell>
          <cell r="AE236">
            <v>70</v>
          </cell>
          <cell r="AF236" t="str">
            <v>及格</v>
          </cell>
          <cell r="AG236">
            <v>71.8</v>
          </cell>
          <cell r="AH236">
            <v>0</v>
          </cell>
          <cell r="AI236">
            <v>71.8</v>
          </cell>
          <cell r="AJ236" t="str">
            <v>及格</v>
          </cell>
        </row>
        <row r="237">
          <cell r="F237" t="str">
            <v>张俊轩</v>
          </cell>
          <cell r="G237" t="str">
            <v>男</v>
          </cell>
          <cell r="H237">
            <v>40314</v>
          </cell>
          <cell r="I237">
            <v>152.5</v>
          </cell>
          <cell r="J237">
            <v>49.1</v>
          </cell>
          <cell r="K237">
            <v>100</v>
          </cell>
          <cell r="L237" t="str">
            <v>正常</v>
          </cell>
          <cell r="M237">
            <v>2630</v>
          </cell>
          <cell r="N237">
            <v>80</v>
          </cell>
          <cell r="O237" t="str">
            <v>良好</v>
          </cell>
          <cell r="P237">
            <v>11.2</v>
          </cell>
          <cell r="Q237">
            <v>30</v>
          </cell>
          <cell r="R237" t="str">
            <v>不及格</v>
          </cell>
          <cell r="S237">
            <v>11.5</v>
          </cell>
          <cell r="T237">
            <v>85</v>
          </cell>
          <cell r="U237" t="str">
            <v>良好</v>
          </cell>
          <cell r="V237">
            <v>17</v>
          </cell>
          <cell r="W237">
            <v>50</v>
          </cell>
          <cell r="X237" t="str">
            <v>不及格</v>
          </cell>
          <cell r="Y237">
            <v>0</v>
          </cell>
          <cell r="Z237">
            <v>96</v>
          </cell>
          <cell r="AA237">
            <v>68</v>
          </cell>
          <cell r="AB237" t="str">
            <v>及格</v>
          </cell>
          <cell r="AC237">
            <v>0</v>
          </cell>
          <cell r="AD237" t="str">
            <v>1′58</v>
          </cell>
          <cell r="AE237">
            <v>68</v>
          </cell>
          <cell r="AF237" t="str">
            <v>及格</v>
          </cell>
          <cell r="AG237">
            <v>65.1</v>
          </cell>
          <cell r="AH237">
            <v>0</v>
          </cell>
          <cell r="AI237">
            <v>65.1</v>
          </cell>
          <cell r="AJ237" t="str">
            <v>及格</v>
          </cell>
        </row>
        <row r="238">
          <cell r="F238" t="str">
            <v>王淑静</v>
          </cell>
          <cell r="G238" t="str">
            <v>女</v>
          </cell>
          <cell r="H238">
            <v>40324</v>
          </cell>
          <cell r="I238">
            <v>156.8</v>
          </cell>
          <cell r="J238">
            <v>39.5</v>
          </cell>
          <cell r="K238">
            <v>100</v>
          </cell>
          <cell r="L238" t="str">
            <v>正常</v>
          </cell>
          <cell r="M238">
            <v>2640</v>
          </cell>
          <cell r="N238">
            <v>100</v>
          </cell>
          <cell r="O238" t="str">
            <v>优秀</v>
          </cell>
          <cell r="P238">
            <v>8.3</v>
          </cell>
          <cell r="Q238">
            <v>95</v>
          </cell>
          <cell r="R238" t="str">
            <v>优秀</v>
          </cell>
          <cell r="S238">
            <v>20</v>
          </cell>
          <cell r="T238">
            <v>100</v>
          </cell>
          <cell r="U238" t="str">
            <v>优秀</v>
          </cell>
          <cell r="V238">
            <v>31</v>
          </cell>
          <cell r="W238">
            <v>72</v>
          </cell>
          <cell r="X238" t="str">
            <v>及格</v>
          </cell>
          <cell r="Y238">
            <v>0</v>
          </cell>
          <cell r="Z238">
            <v>148</v>
          </cell>
          <cell r="AA238">
            <v>85</v>
          </cell>
          <cell r="AB238" t="str">
            <v>良好</v>
          </cell>
          <cell r="AC238">
            <v>0</v>
          </cell>
          <cell r="AD238" t="str">
            <v>1′52</v>
          </cell>
          <cell r="AE238">
            <v>78</v>
          </cell>
          <cell r="AF238" t="str">
            <v>及格</v>
          </cell>
          <cell r="AG238">
            <v>89.7</v>
          </cell>
          <cell r="AH238">
            <v>0</v>
          </cell>
          <cell r="AI238">
            <v>89.7</v>
          </cell>
          <cell r="AJ238" t="str">
            <v>良好</v>
          </cell>
        </row>
        <row r="239">
          <cell r="F239" t="str">
            <v>唐添怡</v>
          </cell>
          <cell r="G239" t="str">
            <v>女</v>
          </cell>
          <cell r="H239">
            <v>40333</v>
          </cell>
          <cell r="I239">
            <v>143.4</v>
          </cell>
          <cell r="J239">
            <v>29.5</v>
          </cell>
          <cell r="K239">
            <v>100</v>
          </cell>
          <cell r="L239" t="str">
            <v>正常</v>
          </cell>
          <cell r="M239">
            <v>2390</v>
          </cell>
          <cell r="N239">
            <v>90</v>
          </cell>
          <cell r="O239" t="str">
            <v>优秀</v>
          </cell>
          <cell r="P239">
            <v>9.9</v>
          </cell>
          <cell r="Q239">
            <v>70</v>
          </cell>
          <cell r="R239" t="str">
            <v>及格</v>
          </cell>
          <cell r="S239">
            <v>14</v>
          </cell>
          <cell r="T239">
            <v>80</v>
          </cell>
          <cell r="U239" t="str">
            <v>良好</v>
          </cell>
          <cell r="V239">
            <v>27</v>
          </cell>
          <cell r="W239">
            <v>68</v>
          </cell>
          <cell r="X239" t="str">
            <v>及格</v>
          </cell>
          <cell r="Y239">
            <v>0</v>
          </cell>
          <cell r="Z239">
            <v>108</v>
          </cell>
          <cell r="AA239">
            <v>72</v>
          </cell>
          <cell r="AB239" t="str">
            <v>及格</v>
          </cell>
          <cell r="AC239">
            <v>0</v>
          </cell>
          <cell r="AD239" t="str">
            <v>1′5</v>
          </cell>
          <cell r="AE239">
            <v>78</v>
          </cell>
          <cell r="AF239" t="str">
            <v>及格</v>
          </cell>
          <cell r="AG239">
            <v>79.1</v>
          </cell>
          <cell r="AH239">
            <v>0</v>
          </cell>
          <cell r="AI239">
            <v>79.1</v>
          </cell>
          <cell r="AJ239" t="str">
            <v>及格</v>
          </cell>
        </row>
        <row r="240">
          <cell r="F240" t="str">
            <v>章岳淼</v>
          </cell>
          <cell r="G240" t="str">
            <v>男</v>
          </cell>
          <cell r="H240">
            <v>40342</v>
          </cell>
          <cell r="I240">
            <v>164</v>
          </cell>
          <cell r="J240">
            <v>46.1</v>
          </cell>
          <cell r="K240">
            <v>100</v>
          </cell>
          <cell r="L240" t="str">
            <v>正常</v>
          </cell>
          <cell r="M240">
            <v>3620</v>
          </cell>
          <cell r="N240">
            <v>100</v>
          </cell>
          <cell r="O240" t="str">
            <v>优秀</v>
          </cell>
          <cell r="P240">
            <v>9.4</v>
          </cell>
          <cell r="Q240">
            <v>72</v>
          </cell>
          <cell r="R240" t="str">
            <v>及格</v>
          </cell>
          <cell r="S240">
            <v>14.5</v>
          </cell>
          <cell r="T240">
            <v>90</v>
          </cell>
          <cell r="U240" t="str">
            <v>优秀</v>
          </cell>
          <cell r="V240">
            <v>37</v>
          </cell>
          <cell r="W240">
            <v>78</v>
          </cell>
          <cell r="X240" t="str">
            <v>及格</v>
          </cell>
          <cell r="Y240">
            <v>0</v>
          </cell>
          <cell r="Z240">
            <v>125</v>
          </cell>
          <cell r="AA240">
            <v>76</v>
          </cell>
          <cell r="AB240" t="str">
            <v>及格</v>
          </cell>
          <cell r="AC240">
            <v>0</v>
          </cell>
          <cell r="AD240" t="str">
            <v>1′41</v>
          </cell>
          <cell r="AE240">
            <v>80</v>
          </cell>
          <cell r="AF240" t="str">
            <v>良好</v>
          </cell>
          <cell r="AG240">
            <v>84.6</v>
          </cell>
          <cell r="AH240">
            <v>0</v>
          </cell>
          <cell r="AI240">
            <v>84.6</v>
          </cell>
          <cell r="AJ240" t="str">
            <v>良好</v>
          </cell>
        </row>
        <row r="241">
          <cell r="F241" t="str">
            <v>俞周恩</v>
          </cell>
          <cell r="G241" t="str">
            <v>男</v>
          </cell>
          <cell r="H241">
            <v>40384</v>
          </cell>
          <cell r="I241">
            <v>152</v>
          </cell>
          <cell r="J241">
            <v>51.2</v>
          </cell>
          <cell r="K241">
            <v>80</v>
          </cell>
          <cell r="L241" t="str">
            <v>超重</v>
          </cell>
          <cell r="M241">
            <v>2300</v>
          </cell>
          <cell r="N241">
            <v>76</v>
          </cell>
          <cell r="O241" t="str">
            <v>及格</v>
          </cell>
          <cell r="P241">
            <v>9.1</v>
          </cell>
          <cell r="Q241">
            <v>74</v>
          </cell>
          <cell r="R241" t="str">
            <v>及格</v>
          </cell>
          <cell r="S241">
            <v>8.5</v>
          </cell>
          <cell r="T241">
            <v>78</v>
          </cell>
          <cell r="U241" t="str">
            <v>及格</v>
          </cell>
          <cell r="V241">
            <v>30</v>
          </cell>
          <cell r="W241">
            <v>70</v>
          </cell>
          <cell r="X241" t="str">
            <v>及格</v>
          </cell>
          <cell r="Y241">
            <v>0</v>
          </cell>
          <cell r="Z241">
            <v>111</v>
          </cell>
          <cell r="AA241">
            <v>72</v>
          </cell>
          <cell r="AB241" t="str">
            <v>及格</v>
          </cell>
          <cell r="AC241">
            <v>0</v>
          </cell>
          <cell r="AD241" t="str">
            <v>1′5</v>
          </cell>
          <cell r="AE241">
            <v>74</v>
          </cell>
          <cell r="AF241" t="str">
            <v>及格</v>
          </cell>
          <cell r="AG241">
            <v>74.6</v>
          </cell>
          <cell r="AH241">
            <v>0</v>
          </cell>
          <cell r="AI241">
            <v>74.6</v>
          </cell>
          <cell r="AJ241" t="str">
            <v>及格</v>
          </cell>
        </row>
        <row r="242">
          <cell r="F242" t="str">
            <v>马熙雯</v>
          </cell>
          <cell r="G242" t="str">
            <v>女</v>
          </cell>
          <cell r="H242">
            <v>40395</v>
          </cell>
          <cell r="I242">
            <v>148.1</v>
          </cell>
          <cell r="J242">
            <v>34.9</v>
          </cell>
          <cell r="K242">
            <v>100</v>
          </cell>
          <cell r="L242" t="str">
            <v>正常</v>
          </cell>
          <cell r="M242">
            <v>2200</v>
          </cell>
          <cell r="N242">
            <v>85</v>
          </cell>
          <cell r="O242" t="str">
            <v>良好</v>
          </cell>
          <cell r="P242">
            <v>10.2</v>
          </cell>
          <cell r="Q242">
            <v>68</v>
          </cell>
          <cell r="R242" t="str">
            <v>及格</v>
          </cell>
          <cell r="S242">
            <v>27</v>
          </cell>
          <cell r="T242">
            <v>100</v>
          </cell>
          <cell r="U242" t="str">
            <v>优秀</v>
          </cell>
          <cell r="V242">
            <v>23</v>
          </cell>
          <cell r="W242">
            <v>64</v>
          </cell>
          <cell r="X242" t="str">
            <v>及格</v>
          </cell>
          <cell r="Y242">
            <v>0</v>
          </cell>
          <cell r="Z242">
            <v>95</v>
          </cell>
          <cell r="AA242">
            <v>68</v>
          </cell>
          <cell r="AB242" t="str">
            <v>及格</v>
          </cell>
          <cell r="AC242">
            <v>0</v>
          </cell>
          <cell r="AD242" t="str">
            <v>2′05</v>
          </cell>
          <cell r="AE242">
            <v>68</v>
          </cell>
          <cell r="AF242" t="str">
            <v>及格</v>
          </cell>
          <cell r="AG242">
            <v>77.8</v>
          </cell>
          <cell r="AH242">
            <v>0</v>
          </cell>
          <cell r="AI242">
            <v>77.8</v>
          </cell>
          <cell r="AJ242" t="str">
            <v>及格</v>
          </cell>
        </row>
        <row r="243">
          <cell r="F243" t="str">
            <v>陈龚</v>
          </cell>
          <cell r="G243" t="str">
            <v>女</v>
          </cell>
          <cell r="H243">
            <v>40405</v>
          </cell>
          <cell r="I243">
            <v>147.5</v>
          </cell>
          <cell r="J243">
            <v>46</v>
          </cell>
          <cell r="K243">
            <v>80</v>
          </cell>
          <cell r="L243" t="str">
            <v>超重</v>
          </cell>
          <cell r="M243">
            <v>1900</v>
          </cell>
          <cell r="N243">
            <v>74</v>
          </cell>
          <cell r="O243" t="str">
            <v>及格</v>
          </cell>
          <cell r="P243">
            <v>9.4</v>
          </cell>
          <cell r="Q243">
            <v>76</v>
          </cell>
          <cell r="R243" t="str">
            <v>及格</v>
          </cell>
          <cell r="S243">
            <v>16</v>
          </cell>
          <cell r="T243">
            <v>85</v>
          </cell>
          <cell r="U243" t="str">
            <v>良好</v>
          </cell>
          <cell r="V243">
            <v>36</v>
          </cell>
          <cell r="W243">
            <v>76</v>
          </cell>
          <cell r="X243" t="str">
            <v>及格</v>
          </cell>
          <cell r="Y243">
            <v>0</v>
          </cell>
          <cell r="Z243">
            <v>116</v>
          </cell>
          <cell r="AA243">
            <v>74</v>
          </cell>
          <cell r="AB243" t="str">
            <v>及格</v>
          </cell>
          <cell r="AC243">
            <v>0</v>
          </cell>
          <cell r="AD243" t="str">
            <v>2′0</v>
          </cell>
          <cell r="AE243">
            <v>72</v>
          </cell>
          <cell r="AF243" t="str">
            <v>及格</v>
          </cell>
          <cell r="AG243">
            <v>76.6</v>
          </cell>
          <cell r="AH243">
            <v>0</v>
          </cell>
          <cell r="AI243">
            <v>76.6</v>
          </cell>
          <cell r="AJ243" t="str">
            <v>及格</v>
          </cell>
        </row>
        <row r="244">
          <cell r="F244" t="str">
            <v>岳佳芸</v>
          </cell>
          <cell r="G244" t="str">
            <v>女</v>
          </cell>
          <cell r="H244">
            <v>40406</v>
          </cell>
          <cell r="I244">
            <v>151.8</v>
          </cell>
          <cell r="J244">
            <v>50</v>
          </cell>
          <cell r="K244">
            <v>80</v>
          </cell>
          <cell r="L244" t="str">
            <v>超重</v>
          </cell>
          <cell r="M244">
            <v>2400</v>
          </cell>
          <cell r="N244">
            <v>95</v>
          </cell>
          <cell r="O244" t="str">
            <v>优秀</v>
          </cell>
          <cell r="P244">
            <v>10</v>
          </cell>
          <cell r="Q244">
            <v>70</v>
          </cell>
          <cell r="R244" t="str">
            <v>及格</v>
          </cell>
          <cell r="S244">
            <v>21</v>
          </cell>
          <cell r="T244">
            <v>100</v>
          </cell>
          <cell r="U244" t="str">
            <v>优秀</v>
          </cell>
          <cell r="V244">
            <v>23</v>
          </cell>
          <cell r="W244">
            <v>64</v>
          </cell>
          <cell r="X244" t="str">
            <v>及格</v>
          </cell>
          <cell r="Y244">
            <v>0</v>
          </cell>
          <cell r="Z244">
            <v>126</v>
          </cell>
          <cell r="AA244">
            <v>76</v>
          </cell>
          <cell r="AB244" t="str">
            <v>及格</v>
          </cell>
          <cell r="AC244">
            <v>0</v>
          </cell>
          <cell r="AD244" t="str">
            <v>2′19</v>
          </cell>
          <cell r="AE244">
            <v>60</v>
          </cell>
          <cell r="AF244" t="str">
            <v>及格</v>
          </cell>
          <cell r="AG244">
            <v>76.7</v>
          </cell>
          <cell r="AH244">
            <v>0</v>
          </cell>
          <cell r="AI244">
            <v>76.7</v>
          </cell>
          <cell r="AJ244" t="str">
            <v>及格</v>
          </cell>
        </row>
        <row r="245">
          <cell r="F245" t="str">
            <v>周玉</v>
          </cell>
          <cell r="G245" t="str">
            <v>女</v>
          </cell>
          <cell r="H245">
            <v>40417</v>
          </cell>
          <cell r="I245">
            <v>151</v>
          </cell>
          <cell r="J245">
            <v>37.2</v>
          </cell>
          <cell r="K245">
            <v>100</v>
          </cell>
          <cell r="L245" t="str">
            <v>正常</v>
          </cell>
          <cell r="M245">
            <v>2600</v>
          </cell>
          <cell r="N245">
            <v>100</v>
          </cell>
          <cell r="O245" t="str">
            <v>优秀</v>
          </cell>
          <cell r="P245">
            <v>9.2</v>
          </cell>
          <cell r="Q245">
            <v>78</v>
          </cell>
          <cell r="R245" t="str">
            <v>及格</v>
          </cell>
          <cell r="S245">
            <v>14</v>
          </cell>
          <cell r="T245">
            <v>80</v>
          </cell>
          <cell r="U245" t="str">
            <v>良好</v>
          </cell>
          <cell r="V245">
            <v>25</v>
          </cell>
          <cell r="W245">
            <v>66</v>
          </cell>
          <cell r="X245" t="str">
            <v>及格</v>
          </cell>
          <cell r="Y245">
            <v>0</v>
          </cell>
          <cell r="Z245">
            <v>106</v>
          </cell>
          <cell r="AA245">
            <v>70</v>
          </cell>
          <cell r="AB245" t="str">
            <v>及格</v>
          </cell>
          <cell r="AC245">
            <v>0</v>
          </cell>
          <cell r="AD245" t="str">
            <v>1′57</v>
          </cell>
          <cell r="AE245">
            <v>74</v>
          </cell>
          <cell r="AF245" t="str">
            <v>及格</v>
          </cell>
          <cell r="AG245">
            <v>81.2</v>
          </cell>
          <cell r="AH245">
            <v>0</v>
          </cell>
          <cell r="AI245">
            <v>81.2</v>
          </cell>
          <cell r="AJ245" t="str">
            <v>良好</v>
          </cell>
        </row>
        <row r="246">
          <cell r="F246" t="str">
            <v>顾悦如</v>
          </cell>
          <cell r="G246" t="str">
            <v>女</v>
          </cell>
          <cell r="H246">
            <v>40170</v>
          </cell>
          <cell r="I246">
            <v>161.7</v>
          </cell>
          <cell r="J246">
            <v>57.1</v>
          </cell>
          <cell r="K246">
            <v>80</v>
          </cell>
          <cell r="L246" t="str">
            <v>超重</v>
          </cell>
          <cell r="M246">
            <v>2730</v>
          </cell>
          <cell r="N246">
            <v>100</v>
          </cell>
          <cell r="O246" t="str">
            <v>优秀</v>
          </cell>
          <cell r="P246">
            <v>9.1</v>
          </cell>
          <cell r="Q246">
            <v>78</v>
          </cell>
          <cell r="R246" t="str">
            <v>及格</v>
          </cell>
          <cell r="S246">
            <v>21</v>
          </cell>
          <cell r="T246">
            <v>100</v>
          </cell>
          <cell r="U246" t="str">
            <v>优秀</v>
          </cell>
          <cell r="V246">
            <v>35</v>
          </cell>
          <cell r="W246">
            <v>76</v>
          </cell>
          <cell r="X246" t="str">
            <v>及格</v>
          </cell>
          <cell r="Y246">
            <v>0</v>
          </cell>
          <cell r="Z246">
            <v>154</v>
          </cell>
          <cell r="AA246">
            <v>90</v>
          </cell>
          <cell r="AB246" t="str">
            <v>优秀</v>
          </cell>
          <cell r="AC246">
            <v>0</v>
          </cell>
          <cell r="AD246" t="str">
            <v>1′52</v>
          </cell>
          <cell r="AE246">
            <v>78</v>
          </cell>
          <cell r="AF246" t="str">
            <v>及格</v>
          </cell>
          <cell r="AG246">
            <v>84.6</v>
          </cell>
          <cell r="AH246">
            <v>0</v>
          </cell>
          <cell r="AI246">
            <v>84.6</v>
          </cell>
          <cell r="AJ246" t="str">
            <v>良好</v>
          </cell>
        </row>
        <row r="247">
          <cell r="F247" t="str">
            <v>顾志浩</v>
          </cell>
          <cell r="G247" t="str">
            <v>男</v>
          </cell>
          <cell r="H247">
            <v>40174</v>
          </cell>
          <cell r="I247">
            <v>144.5</v>
          </cell>
          <cell r="J247">
            <v>38.8</v>
          </cell>
          <cell r="K247">
            <v>100</v>
          </cell>
          <cell r="L247" t="str">
            <v>正常</v>
          </cell>
          <cell r="M247">
            <v>2550</v>
          </cell>
          <cell r="N247">
            <v>80</v>
          </cell>
          <cell r="O247" t="str">
            <v>良好</v>
          </cell>
          <cell r="P247">
            <v>9.5</v>
          </cell>
          <cell r="Q247">
            <v>70</v>
          </cell>
          <cell r="R247" t="str">
            <v>及格</v>
          </cell>
          <cell r="S247">
            <v>20</v>
          </cell>
          <cell r="T247">
            <v>100</v>
          </cell>
          <cell r="U247" t="str">
            <v>优秀</v>
          </cell>
          <cell r="V247">
            <v>33</v>
          </cell>
          <cell r="W247">
            <v>74</v>
          </cell>
          <cell r="X247" t="str">
            <v>及格</v>
          </cell>
          <cell r="Y247">
            <v>0</v>
          </cell>
          <cell r="Z247">
            <v>115</v>
          </cell>
          <cell r="AA247">
            <v>74</v>
          </cell>
          <cell r="AB247" t="str">
            <v>及格</v>
          </cell>
          <cell r="AC247">
            <v>0</v>
          </cell>
          <cell r="AD247" t="str">
            <v>1′57</v>
          </cell>
          <cell r="AE247">
            <v>70</v>
          </cell>
          <cell r="AF247" t="str">
            <v>及格</v>
          </cell>
          <cell r="AG247">
            <v>80.2</v>
          </cell>
          <cell r="AH247">
            <v>0</v>
          </cell>
          <cell r="AI247">
            <v>80.2</v>
          </cell>
          <cell r="AJ247" t="str">
            <v>良好</v>
          </cell>
        </row>
        <row r="248">
          <cell r="F248" t="str">
            <v>徐志航</v>
          </cell>
          <cell r="G248" t="str">
            <v>男</v>
          </cell>
          <cell r="H248">
            <v>40420</v>
          </cell>
          <cell r="I248">
            <v>151.1</v>
          </cell>
          <cell r="J248">
            <v>57</v>
          </cell>
          <cell r="K248">
            <v>60</v>
          </cell>
          <cell r="L248" t="str">
            <v>肥胖</v>
          </cell>
          <cell r="M248">
            <v>2840</v>
          </cell>
          <cell r="N248">
            <v>85</v>
          </cell>
          <cell r="O248" t="str">
            <v>良好</v>
          </cell>
          <cell r="P248">
            <v>9.3</v>
          </cell>
          <cell r="Q248">
            <v>72</v>
          </cell>
          <cell r="R248" t="str">
            <v>及格</v>
          </cell>
          <cell r="S248">
            <v>12</v>
          </cell>
          <cell r="T248">
            <v>85</v>
          </cell>
          <cell r="U248" t="str">
            <v>良好</v>
          </cell>
          <cell r="V248">
            <v>33</v>
          </cell>
          <cell r="W248">
            <v>74</v>
          </cell>
          <cell r="X248" t="str">
            <v>及格</v>
          </cell>
          <cell r="Y248">
            <v>0</v>
          </cell>
          <cell r="Z248">
            <v>90</v>
          </cell>
          <cell r="AA248">
            <v>66</v>
          </cell>
          <cell r="AB248" t="str">
            <v>及格</v>
          </cell>
          <cell r="AC248">
            <v>0</v>
          </cell>
          <cell r="AD248" t="str">
            <v>2′13</v>
          </cell>
          <cell r="AE248">
            <v>50</v>
          </cell>
          <cell r="AF248" t="str">
            <v>不及格</v>
          </cell>
          <cell r="AG248">
            <v>71</v>
          </cell>
          <cell r="AH248">
            <v>0</v>
          </cell>
          <cell r="AI248">
            <v>71</v>
          </cell>
          <cell r="AJ248" t="str">
            <v>及格</v>
          </cell>
        </row>
        <row r="249">
          <cell r="F249" t="str">
            <v>边浩冬</v>
          </cell>
          <cell r="G249" t="str">
            <v>男</v>
          </cell>
          <cell r="H249">
            <v>40196</v>
          </cell>
          <cell r="I249">
            <v>155.1</v>
          </cell>
          <cell r="J249">
            <v>63.5</v>
          </cell>
          <cell r="K249">
            <v>60</v>
          </cell>
          <cell r="L249" t="str">
            <v>肥胖</v>
          </cell>
          <cell r="M249">
            <v>3030</v>
          </cell>
          <cell r="N249">
            <v>90</v>
          </cell>
          <cell r="O249" t="str">
            <v>优秀</v>
          </cell>
          <cell r="P249">
            <v>9.5</v>
          </cell>
          <cell r="Q249">
            <v>70</v>
          </cell>
          <cell r="R249" t="str">
            <v>及格</v>
          </cell>
          <cell r="S249">
            <v>14</v>
          </cell>
          <cell r="T249">
            <v>90</v>
          </cell>
          <cell r="U249" t="str">
            <v>优秀</v>
          </cell>
          <cell r="V249">
            <v>33</v>
          </cell>
          <cell r="W249">
            <v>74</v>
          </cell>
          <cell r="X249" t="str">
            <v>及格</v>
          </cell>
          <cell r="Y249">
            <v>0</v>
          </cell>
          <cell r="Z249">
            <v>117</v>
          </cell>
          <cell r="AA249">
            <v>74</v>
          </cell>
          <cell r="AB249" t="str">
            <v>及格</v>
          </cell>
          <cell r="AC249">
            <v>0</v>
          </cell>
          <cell r="AD249" t="str">
            <v>1′59</v>
          </cell>
          <cell r="AE249">
            <v>68</v>
          </cell>
          <cell r="AF249" t="str">
            <v>及格</v>
          </cell>
          <cell r="AG249">
            <v>74.5</v>
          </cell>
          <cell r="AH249">
            <v>0</v>
          </cell>
          <cell r="AI249">
            <v>74.5</v>
          </cell>
          <cell r="AJ249" t="str">
            <v>及格</v>
          </cell>
        </row>
        <row r="250">
          <cell r="F250" t="str">
            <v>周苏阳</v>
          </cell>
          <cell r="G250" t="str">
            <v>女</v>
          </cell>
          <cell r="H250">
            <v>40259</v>
          </cell>
          <cell r="I250">
            <v>149.1</v>
          </cell>
          <cell r="J250">
            <v>43.2</v>
          </cell>
          <cell r="K250">
            <v>100</v>
          </cell>
          <cell r="L250" t="str">
            <v>正常</v>
          </cell>
          <cell r="M250">
            <v>2440</v>
          </cell>
          <cell r="N250">
            <v>95</v>
          </cell>
          <cell r="O250" t="str">
            <v>优秀</v>
          </cell>
          <cell r="P250">
            <v>10</v>
          </cell>
          <cell r="Q250">
            <v>70</v>
          </cell>
          <cell r="R250" t="str">
            <v>及格</v>
          </cell>
          <cell r="S250">
            <v>19</v>
          </cell>
          <cell r="T250">
            <v>95</v>
          </cell>
          <cell r="U250" t="str">
            <v>优秀</v>
          </cell>
          <cell r="V250">
            <v>24</v>
          </cell>
          <cell r="W250">
            <v>64</v>
          </cell>
          <cell r="X250" t="str">
            <v>及格</v>
          </cell>
          <cell r="Y250">
            <v>0</v>
          </cell>
          <cell r="Z250">
            <v>137</v>
          </cell>
          <cell r="AA250">
            <v>80</v>
          </cell>
          <cell r="AB250" t="str">
            <v>良好</v>
          </cell>
          <cell r="AC250">
            <v>0</v>
          </cell>
          <cell r="AD250" t="str">
            <v>2′05</v>
          </cell>
          <cell r="AE250">
            <v>68</v>
          </cell>
          <cell r="AF250" t="str">
            <v>及格</v>
          </cell>
          <cell r="AG250">
            <v>80.3</v>
          </cell>
          <cell r="AH250">
            <v>0</v>
          </cell>
          <cell r="AI250">
            <v>80.3</v>
          </cell>
          <cell r="AJ250" t="str">
            <v>良好</v>
          </cell>
        </row>
        <row r="251">
          <cell r="F251" t="str">
            <v>倪雨欣</v>
          </cell>
          <cell r="G251" t="str">
            <v>女</v>
          </cell>
          <cell r="H251">
            <v>40115</v>
          </cell>
          <cell r="I251">
            <v>149.9</v>
          </cell>
          <cell r="J251">
            <v>48.8</v>
          </cell>
          <cell r="K251">
            <v>80</v>
          </cell>
          <cell r="L251" t="str">
            <v>超重</v>
          </cell>
          <cell r="M251">
            <v>2400</v>
          </cell>
          <cell r="N251">
            <v>95</v>
          </cell>
          <cell r="O251" t="str">
            <v>优秀</v>
          </cell>
          <cell r="P251">
            <v>9.5</v>
          </cell>
          <cell r="Q251">
            <v>74</v>
          </cell>
          <cell r="R251" t="str">
            <v>及格</v>
          </cell>
          <cell r="S251">
            <v>19.5</v>
          </cell>
          <cell r="T251">
            <v>95</v>
          </cell>
          <cell r="U251" t="str">
            <v>优秀</v>
          </cell>
          <cell r="V251">
            <v>23</v>
          </cell>
          <cell r="W251">
            <v>64</v>
          </cell>
          <cell r="X251" t="str">
            <v>及格</v>
          </cell>
          <cell r="Y251">
            <v>0</v>
          </cell>
          <cell r="Z251">
            <v>120</v>
          </cell>
          <cell r="AA251">
            <v>74</v>
          </cell>
          <cell r="AB251" t="str">
            <v>及格</v>
          </cell>
          <cell r="AC251">
            <v>0</v>
          </cell>
          <cell r="AD251" t="str">
            <v>2′05</v>
          </cell>
          <cell r="AE251">
            <v>68</v>
          </cell>
          <cell r="AF251" t="str">
            <v>及格</v>
          </cell>
          <cell r="AG251">
            <v>77.5</v>
          </cell>
          <cell r="AH251">
            <v>0</v>
          </cell>
          <cell r="AI251">
            <v>77.5</v>
          </cell>
          <cell r="AJ251" t="str">
            <v>及格</v>
          </cell>
        </row>
        <row r="252">
          <cell r="F252" t="str">
            <v>范星逸</v>
          </cell>
          <cell r="G252" t="str">
            <v>男</v>
          </cell>
          <cell r="H252">
            <v>40123</v>
          </cell>
          <cell r="I252">
            <v>146</v>
          </cell>
          <cell r="J252">
            <v>31.5</v>
          </cell>
          <cell r="K252">
            <v>100</v>
          </cell>
          <cell r="L252" t="str">
            <v>正常</v>
          </cell>
          <cell r="M252">
            <v>2170</v>
          </cell>
          <cell r="N252">
            <v>72</v>
          </cell>
          <cell r="O252" t="str">
            <v>及格</v>
          </cell>
          <cell r="P252">
            <v>8.5</v>
          </cell>
          <cell r="Q252">
            <v>85</v>
          </cell>
          <cell r="R252" t="str">
            <v>良好</v>
          </cell>
          <cell r="S252">
            <v>16</v>
          </cell>
          <cell r="T252">
            <v>95</v>
          </cell>
          <cell r="U252" t="str">
            <v>优秀</v>
          </cell>
          <cell r="V252">
            <v>36</v>
          </cell>
          <cell r="W252">
            <v>76</v>
          </cell>
          <cell r="X252" t="str">
            <v>及格</v>
          </cell>
          <cell r="Y252">
            <v>0</v>
          </cell>
          <cell r="Z252">
            <v>125</v>
          </cell>
          <cell r="AA252">
            <v>76</v>
          </cell>
          <cell r="AB252" t="str">
            <v>及格</v>
          </cell>
          <cell r="AC252">
            <v>0</v>
          </cell>
          <cell r="AD252" t="str">
            <v>1′33</v>
          </cell>
          <cell r="AE252">
            <v>95</v>
          </cell>
          <cell r="AF252" t="str">
            <v>优秀</v>
          </cell>
          <cell r="AG252">
            <v>84.6</v>
          </cell>
          <cell r="AH252">
            <v>0</v>
          </cell>
          <cell r="AI252">
            <v>84.6</v>
          </cell>
          <cell r="AJ252" t="str">
            <v>良好</v>
          </cell>
        </row>
        <row r="253">
          <cell r="F253" t="str">
            <v>张瑞杰</v>
          </cell>
          <cell r="G253" t="str">
            <v>男</v>
          </cell>
          <cell r="H253">
            <v>40111</v>
          </cell>
          <cell r="I253">
            <v>170.2</v>
          </cell>
          <cell r="J253">
            <v>54.5</v>
          </cell>
          <cell r="K253">
            <v>100</v>
          </cell>
          <cell r="L253" t="str">
            <v>正常</v>
          </cell>
          <cell r="M253">
            <v>4250</v>
          </cell>
          <cell r="N253">
            <v>100</v>
          </cell>
          <cell r="O253" t="str">
            <v>优秀</v>
          </cell>
          <cell r="P253">
            <v>9.1</v>
          </cell>
          <cell r="Q253">
            <v>74</v>
          </cell>
          <cell r="R253" t="str">
            <v>及格</v>
          </cell>
          <cell r="S253">
            <v>17</v>
          </cell>
          <cell r="T253">
            <v>100</v>
          </cell>
          <cell r="U253" t="str">
            <v>优秀</v>
          </cell>
          <cell r="V253">
            <v>47</v>
          </cell>
          <cell r="W253">
            <v>90</v>
          </cell>
          <cell r="X253" t="str">
            <v>优秀</v>
          </cell>
          <cell r="Y253">
            <v>0</v>
          </cell>
          <cell r="Z253">
            <v>86</v>
          </cell>
          <cell r="AA253">
            <v>66</v>
          </cell>
          <cell r="AB253" t="str">
            <v>及格</v>
          </cell>
          <cell r="AC253">
            <v>0</v>
          </cell>
          <cell r="AD253" t="str">
            <v>1′46</v>
          </cell>
          <cell r="AE253">
            <v>76</v>
          </cell>
          <cell r="AF253" t="str">
            <v>及格</v>
          </cell>
          <cell r="AG253">
            <v>87</v>
          </cell>
          <cell r="AH253">
            <v>0</v>
          </cell>
          <cell r="AI253">
            <v>87</v>
          </cell>
          <cell r="AJ253" t="str">
            <v>良好</v>
          </cell>
        </row>
        <row r="254">
          <cell r="F254" t="str">
            <v>席俊杰</v>
          </cell>
          <cell r="G254" t="str">
            <v>男</v>
          </cell>
          <cell r="H254">
            <v>40137</v>
          </cell>
          <cell r="I254">
            <v>154.5</v>
          </cell>
          <cell r="J254">
            <v>70</v>
          </cell>
          <cell r="K254">
            <v>60</v>
          </cell>
          <cell r="L254" t="str">
            <v>肥胖</v>
          </cell>
          <cell r="M254">
            <v>2650</v>
          </cell>
          <cell r="N254">
            <v>80</v>
          </cell>
          <cell r="O254" t="str">
            <v>良好</v>
          </cell>
          <cell r="P254">
            <v>10.7</v>
          </cell>
          <cell r="Q254">
            <v>50</v>
          </cell>
          <cell r="R254" t="str">
            <v>不及格</v>
          </cell>
          <cell r="S254">
            <v>4</v>
          </cell>
          <cell r="T254">
            <v>72</v>
          </cell>
          <cell r="U254" t="str">
            <v>及格</v>
          </cell>
          <cell r="V254">
            <v>0</v>
          </cell>
          <cell r="W254">
            <v>0</v>
          </cell>
          <cell r="X254" t="str">
            <v>不及格</v>
          </cell>
          <cell r="Y254">
            <v>0</v>
          </cell>
          <cell r="Z254">
            <v>28</v>
          </cell>
          <cell r="AA254">
            <v>0</v>
          </cell>
          <cell r="AB254" t="str">
            <v>不及格</v>
          </cell>
          <cell r="AC254">
            <v>0</v>
          </cell>
          <cell r="AD254" t="str">
            <v>2′51</v>
          </cell>
          <cell r="AE254">
            <v>0</v>
          </cell>
          <cell r="AF254" t="str">
            <v>不及格</v>
          </cell>
          <cell r="AG254">
            <v>38.2</v>
          </cell>
          <cell r="AH254">
            <v>0</v>
          </cell>
          <cell r="AI254">
            <v>38.2</v>
          </cell>
          <cell r="AJ254" t="str">
            <v>不及格</v>
          </cell>
        </row>
        <row r="255">
          <cell r="F255" t="str">
            <v>于振涛</v>
          </cell>
          <cell r="G255" t="str">
            <v>男</v>
          </cell>
          <cell r="H255">
            <v>40210</v>
          </cell>
          <cell r="I255">
            <v>158.1</v>
          </cell>
          <cell r="J255">
            <v>51.5</v>
          </cell>
          <cell r="K255">
            <v>100</v>
          </cell>
          <cell r="L255" t="str">
            <v>正常</v>
          </cell>
          <cell r="M255">
            <v>1760</v>
          </cell>
          <cell r="N255">
            <v>64</v>
          </cell>
          <cell r="O255" t="str">
            <v>及格</v>
          </cell>
          <cell r="P255">
            <v>9.3</v>
          </cell>
          <cell r="Q255">
            <v>72</v>
          </cell>
          <cell r="R255" t="str">
            <v>及格</v>
          </cell>
          <cell r="S255">
            <v>16</v>
          </cell>
          <cell r="T255">
            <v>95</v>
          </cell>
          <cell r="U255" t="str">
            <v>优秀</v>
          </cell>
          <cell r="V255">
            <v>35</v>
          </cell>
          <cell r="W255">
            <v>76</v>
          </cell>
          <cell r="X255" t="str">
            <v>及格</v>
          </cell>
          <cell r="Y255">
            <v>0</v>
          </cell>
          <cell r="Z255">
            <v>92</v>
          </cell>
          <cell r="AA255">
            <v>66</v>
          </cell>
          <cell r="AB255" t="str">
            <v>及格</v>
          </cell>
          <cell r="AC255">
            <v>0</v>
          </cell>
          <cell r="AD255" t="str">
            <v>1′53</v>
          </cell>
          <cell r="AE255">
            <v>72</v>
          </cell>
          <cell r="AF255" t="str">
            <v>及格</v>
          </cell>
          <cell r="AG255">
            <v>77.5</v>
          </cell>
          <cell r="AH255">
            <v>0</v>
          </cell>
          <cell r="AI255">
            <v>77.5</v>
          </cell>
          <cell r="AJ255" t="str">
            <v>及格</v>
          </cell>
        </row>
        <row r="256">
          <cell r="F256" t="str">
            <v>李香宝</v>
          </cell>
          <cell r="G256" t="str">
            <v>男</v>
          </cell>
          <cell r="H256">
            <v>40116</v>
          </cell>
          <cell r="I256">
            <v>175.6</v>
          </cell>
          <cell r="J256">
            <v>51</v>
          </cell>
          <cell r="K256">
            <v>100</v>
          </cell>
          <cell r="L256" t="str">
            <v>正常</v>
          </cell>
          <cell r="M256">
            <v>5330</v>
          </cell>
          <cell r="N256">
            <v>100</v>
          </cell>
          <cell r="O256" t="str">
            <v>优秀</v>
          </cell>
          <cell r="P256">
            <v>7.9</v>
          </cell>
          <cell r="Q256">
            <v>100</v>
          </cell>
          <cell r="R256" t="str">
            <v>优秀</v>
          </cell>
          <cell r="S256">
            <v>22</v>
          </cell>
          <cell r="T256">
            <v>100</v>
          </cell>
          <cell r="U256" t="str">
            <v>优秀</v>
          </cell>
          <cell r="V256">
            <v>35</v>
          </cell>
          <cell r="W256">
            <v>76</v>
          </cell>
          <cell r="X256" t="str">
            <v>及格</v>
          </cell>
          <cell r="Y256">
            <v>0</v>
          </cell>
          <cell r="Z256">
            <v>130</v>
          </cell>
          <cell r="AA256">
            <v>78</v>
          </cell>
          <cell r="AB256" t="str">
            <v>及格</v>
          </cell>
          <cell r="AC256">
            <v>0</v>
          </cell>
          <cell r="AD256" t="str">
            <v>1′24</v>
          </cell>
          <cell r="AE256">
            <v>100</v>
          </cell>
          <cell r="AF256" t="str">
            <v>优秀</v>
          </cell>
          <cell r="AG256">
            <v>93</v>
          </cell>
          <cell r="AH256">
            <v>0</v>
          </cell>
          <cell r="AI256">
            <v>93</v>
          </cell>
          <cell r="AJ256" t="str">
            <v>优秀</v>
          </cell>
        </row>
        <row r="257">
          <cell r="F257" t="str">
            <v>郝健翔</v>
          </cell>
          <cell r="G257" t="str">
            <v>男</v>
          </cell>
          <cell r="H257">
            <v>40266</v>
          </cell>
          <cell r="I257">
            <v>153.7</v>
          </cell>
          <cell r="J257">
            <v>47.5</v>
          </cell>
          <cell r="K257">
            <v>100</v>
          </cell>
          <cell r="L257" t="str">
            <v>正常</v>
          </cell>
          <cell r="M257">
            <v>2750</v>
          </cell>
          <cell r="N257">
            <v>85</v>
          </cell>
          <cell r="O257" t="str">
            <v>良好</v>
          </cell>
          <cell r="P257">
            <v>9.1</v>
          </cell>
          <cell r="Q257">
            <v>74</v>
          </cell>
          <cell r="R257" t="str">
            <v>及格</v>
          </cell>
          <cell r="S257">
            <v>4</v>
          </cell>
          <cell r="T257">
            <v>72</v>
          </cell>
          <cell r="U257" t="str">
            <v>及格</v>
          </cell>
          <cell r="V257">
            <v>31</v>
          </cell>
          <cell r="W257">
            <v>72</v>
          </cell>
          <cell r="X257" t="str">
            <v>及格</v>
          </cell>
          <cell r="Y257">
            <v>0</v>
          </cell>
          <cell r="Z257">
            <v>125</v>
          </cell>
          <cell r="AA257">
            <v>76</v>
          </cell>
          <cell r="AB257" t="str">
            <v>及格</v>
          </cell>
          <cell r="AC257">
            <v>0</v>
          </cell>
          <cell r="AD257" t="str">
            <v>1′41</v>
          </cell>
          <cell r="AE257">
            <v>80</v>
          </cell>
          <cell r="AF257" t="str">
            <v>良好</v>
          </cell>
          <cell r="AG257">
            <v>79.8</v>
          </cell>
          <cell r="AH257">
            <v>0</v>
          </cell>
          <cell r="AI257">
            <v>79.8</v>
          </cell>
          <cell r="AJ257" t="str">
            <v>及格</v>
          </cell>
        </row>
        <row r="258">
          <cell r="F258" t="str">
            <v>史贻豪</v>
          </cell>
          <cell r="G258" t="str">
            <v>男</v>
          </cell>
          <cell r="H258">
            <v>40395</v>
          </cell>
          <cell r="I258">
            <v>143.8</v>
          </cell>
          <cell r="J258">
            <v>36.8</v>
          </cell>
          <cell r="K258">
            <v>100</v>
          </cell>
          <cell r="L258" t="str">
            <v>正常</v>
          </cell>
          <cell r="M258">
            <v>1800</v>
          </cell>
          <cell r="N258">
            <v>66</v>
          </cell>
          <cell r="O258" t="str">
            <v>及格</v>
          </cell>
          <cell r="P258">
            <v>9.1</v>
          </cell>
          <cell r="Q258">
            <v>74</v>
          </cell>
          <cell r="R258" t="str">
            <v>及格</v>
          </cell>
          <cell r="S258">
            <v>14</v>
          </cell>
          <cell r="T258">
            <v>90</v>
          </cell>
          <cell r="U258" t="str">
            <v>优秀</v>
          </cell>
          <cell r="V258">
            <v>35</v>
          </cell>
          <cell r="W258">
            <v>76</v>
          </cell>
          <cell r="X258" t="str">
            <v>及格</v>
          </cell>
          <cell r="Y258">
            <v>0</v>
          </cell>
          <cell r="Z258">
            <v>120</v>
          </cell>
          <cell r="AA258">
            <v>74</v>
          </cell>
          <cell r="AB258" t="str">
            <v>及格</v>
          </cell>
          <cell r="AC258">
            <v>0</v>
          </cell>
          <cell r="AD258" t="str">
            <v>1′57</v>
          </cell>
          <cell r="AE258">
            <v>70</v>
          </cell>
          <cell r="AF258" t="str">
            <v>及格</v>
          </cell>
          <cell r="AG258">
            <v>78.3</v>
          </cell>
          <cell r="AH258">
            <v>0</v>
          </cell>
          <cell r="AI258">
            <v>78.3</v>
          </cell>
          <cell r="AJ258" t="str">
            <v>及格</v>
          </cell>
        </row>
        <row r="259">
          <cell r="F259" t="str">
            <v>刘语欣</v>
          </cell>
          <cell r="G259" t="str">
            <v>女</v>
          </cell>
          <cell r="H259">
            <v>40398</v>
          </cell>
          <cell r="I259">
            <v>149.8</v>
          </cell>
          <cell r="J259">
            <v>42.2</v>
          </cell>
          <cell r="K259">
            <v>100</v>
          </cell>
          <cell r="L259" t="str">
            <v>正常</v>
          </cell>
          <cell r="M259">
            <v>2340</v>
          </cell>
          <cell r="N259">
            <v>90</v>
          </cell>
          <cell r="O259" t="str">
            <v>优秀</v>
          </cell>
          <cell r="P259">
            <v>9.9</v>
          </cell>
          <cell r="Q259">
            <v>70</v>
          </cell>
          <cell r="R259" t="str">
            <v>及格</v>
          </cell>
          <cell r="S259">
            <v>14.5</v>
          </cell>
          <cell r="T259">
            <v>80</v>
          </cell>
          <cell r="U259" t="str">
            <v>良好</v>
          </cell>
          <cell r="V259">
            <v>18</v>
          </cell>
          <cell r="W259">
            <v>50</v>
          </cell>
          <cell r="X259" t="str">
            <v>不及格</v>
          </cell>
          <cell r="Y259">
            <v>0</v>
          </cell>
          <cell r="Z259">
            <v>109</v>
          </cell>
          <cell r="AA259">
            <v>72</v>
          </cell>
          <cell r="AB259" t="str">
            <v>及格</v>
          </cell>
          <cell r="AC259">
            <v>0</v>
          </cell>
          <cell r="AD259" t="str">
            <v>1′57</v>
          </cell>
          <cell r="AE259">
            <v>74</v>
          </cell>
          <cell r="AF259" t="str">
            <v>及格</v>
          </cell>
          <cell r="AG259">
            <v>75.1</v>
          </cell>
          <cell r="AH259">
            <v>0</v>
          </cell>
          <cell r="AI259">
            <v>75.1</v>
          </cell>
          <cell r="AJ259" t="str">
            <v>及格</v>
          </cell>
        </row>
        <row r="260">
          <cell r="F260" t="str">
            <v>时苏洋</v>
          </cell>
          <cell r="G260" t="str">
            <v>男</v>
          </cell>
          <cell r="H260">
            <v>40052</v>
          </cell>
          <cell r="I260">
            <v>158.8</v>
          </cell>
          <cell r="J260">
            <v>46.5</v>
          </cell>
          <cell r="K260">
            <v>100</v>
          </cell>
          <cell r="L260" t="str">
            <v>正常</v>
          </cell>
          <cell r="M260">
            <v>3560</v>
          </cell>
          <cell r="N260">
            <v>100</v>
          </cell>
          <cell r="O260" t="str">
            <v>优秀</v>
          </cell>
          <cell r="P260">
            <v>8.9</v>
          </cell>
          <cell r="Q260">
            <v>76</v>
          </cell>
          <cell r="R260" t="str">
            <v>及格</v>
          </cell>
          <cell r="S260">
            <v>16</v>
          </cell>
          <cell r="T260">
            <v>95</v>
          </cell>
          <cell r="U260" t="str">
            <v>优秀</v>
          </cell>
          <cell r="V260">
            <v>35</v>
          </cell>
          <cell r="W260">
            <v>76</v>
          </cell>
          <cell r="X260" t="str">
            <v>及格</v>
          </cell>
          <cell r="Y260">
            <v>0</v>
          </cell>
          <cell r="Z260">
            <v>135</v>
          </cell>
          <cell r="AA260">
            <v>80</v>
          </cell>
          <cell r="AB260" t="str">
            <v>良好</v>
          </cell>
          <cell r="AC260">
            <v>0</v>
          </cell>
          <cell r="AD260" t="str">
            <v>1′5</v>
          </cell>
          <cell r="AE260">
            <v>74</v>
          </cell>
          <cell r="AF260" t="str">
            <v>及格</v>
          </cell>
          <cell r="AG260">
            <v>85.3</v>
          </cell>
          <cell r="AH260">
            <v>0</v>
          </cell>
          <cell r="AI260">
            <v>85.3</v>
          </cell>
          <cell r="AJ260" t="str">
            <v>良好</v>
          </cell>
        </row>
        <row r="261">
          <cell r="F261" t="str">
            <v>杨莹泽</v>
          </cell>
          <cell r="G261" t="str">
            <v>男</v>
          </cell>
          <cell r="H261">
            <v>40163</v>
          </cell>
          <cell r="I261">
            <v>147.5</v>
          </cell>
          <cell r="J261">
            <v>32.4</v>
          </cell>
          <cell r="K261">
            <v>100</v>
          </cell>
          <cell r="L261" t="str">
            <v>正常</v>
          </cell>
          <cell r="M261">
            <v>3100</v>
          </cell>
          <cell r="N261">
            <v>95</v>
          </cell>
          <cell r="O261" t="str">
            <v>优秀</v>
          </cell>
          <cell r="P261">
            <v>8.9</v>
          </cell>
          <cell r="Q261">
            <v>76</v>
          </cell>
          <cell r="R261" t="str">
            <v>及格</v>
          </cell>
          <cell r="S261">
            <v>15</v>
          </cell>
          <cell r="T261">
            <v>90</v>
          </cell>
          <cell r="U261" t="str">
            <v>优秀</v>
          </cell>
          <cell r="V261">
            <v>37</v>
          </cell>
          <cell r="W261">
            <v>78</v>
          </cell>
          <cell r="X261" t="str">
            <v>及格</v>
          </cell>
          <cell r="Y261">
            <v>0</v>
          </cell>
          <cell r="Z261">
            <v>102</v>
          </cell>
          <cell r="AA261">
            <v>70</v>
          </cell>
          <cell r="AB261" t="str">
            <v>及格</v>
          </cell>
          <cell r="AC261">
            <v>0</v>
          </cell>
          <cell r="AD261" t="str">
            <v>1′4</v>
          </cell>
          <cell r="AE261">
            <v>80</v>
          </cell>
          <cell r="AF261" t="str">
            <v>良好</v>
          </cell>
          <cell r="AG261">
            <v>84</v>
          </cell>
          <cell r="AH261">
            <v>0</v>
          </cell>
          <cell r="AI261">
            <v>84</v>
          </cell>
          <cell r="AJ261" t="str">
            <v>良好</v>
          </cell>
        </row>
        <row r="262">
          <cell r="F262" t="str">
            <v>熊星杰</v>
          </cell>
          <cell r="G262" t="str">
            <v>男</v>
          </cell>
          <cell r="H262">
            <v>40197</v>
          </cell>
          <cell r="I262">
            <v>155.6</v>
          </cell>
          <cell r="J262">
            <v>53.8</v>
          </cell>
          <cell r="K262">
            <v>80</v>
          </cell>
          <cell r="L262" t="str">
            <v>超重</v>
          </cell>
          <cell r="M262">
            <v>2700</v>
          </cell>
          <cell r="N262">
            <v>80</v>
          </cell>
          <cell r="O262" t="str">
            <v>良好</v>
          </cell>
          <cell r="P262">
            <v>8.9</v>
          </cell>
          <cell r="Q262">
            <v>76</v>
          </cell>
          <cell r="R262" t="str">
            <v>及格</v>
          </cell>
          <cell r="S262">
            <v>17</v>
          </cell>
          <cell r="T262">
            <v>100</v>
          </cell>
          <cell r="U262" t="str">
            <v>优秀</v>
          </cell>
          <cell r="V262">
            <v>50</v>
          </cell>
          <cell r="W262">
            <v>95</v>
          </cell>
          <cell r="X262" t="str">
            <v>优秀</v>
          </cell>
          <cell r="Y262">
            <v>0</v>
          </cell>
          <cell r="Z262">
            <v>109</v>
          </cell>
          <cell r="AA262">
            <v>72</v>
          </cell>
          <cell r="AB262" t="str">
            <v>及格</v>
          </cell>
          <cell r="AC262">
            <v>0</v>
          </cell>
          <cell r="AD262" t="str">
            <v>1′43</v>
          </cell>
          <cell r="AE262">
            <v>78</v>
          </cell>
          <cell r="AF262" t="str">
            <v>及格</v>
          </cell>
          <cell r="AG262">
            <v>83.2</v>
          </cell>
          <cell r="AH262">
            <v>0</v>
          </cell>
          <cell r="AI262">
            <v>83.2</v>
          </cell>
          <cell r="AJ262" t="str">
            <v>良好</v>
          </cell>
        </row>
        <row r="263">
          <cell r="F263" t="str">
            <v>周柏羽</v>
          </cell>
          <cell r="G263" t="str">
            <v>女</v>
          </cell>
          <cell r="H263">
            <v>40372</v>
          </cell>
          <cell r="I263">
            <v>141.8</v>
          </cell>
          <cell r="J263">
            <v>35.5</v>
          </cell>
          <cell r="K263">
            <v>100</v>
          </cell>
          <cell r="L263" t="str">
            <v>正常</v>
          </cell>
          <cell r="M263">
            <v>1600</v>
          </cell>
          <cell r="N263">
            <v>68</v>
          </cell>
          <cell r="O263" t="str">
            <v>及格</v>
          </cell>
          <cell r="P263">
            <v>16</v>
          </cell>
          <cell r="Q263">
            <v>0</v>
          </cell>
          <cell r="R263" t="str">
            <v>不及格</v>
          </cell>
          <cell r="S263">
            <v>6</v>
          </cell>
          <cell r="T263">
            <v>66</v>
          </cell>
          <cell r="U263" t="str">
            <v>及格</v>
          </cell>
          <cell r="V263">
            <v>6</v>
          </cell>
          <cell r="W263">
            <v>0</v>
          </cell>
          <cell r="X263" t="str">
            <v>不及格</v>
          </cell>
          <cell r="Y263">
            <v>0</v>
          </cell>
          <cell r="Z263">
            <v>13</v>
          </cell>
          <cell r="AA263">
            <v>0</v>
          </cell>
          <cell r="AB263" t="str">
            <v>不及格</v>
          </cell>
          <cell r="AC263">
            <v>0</v>
          </cell>
          <cell r="AD263" t="str">
            <v>2′13</v>
          </cell>
          <cell r="AE263">
            <v>64</v>
          </cell>
          <cell r="AF263" t="str">
            <v>及格</v>
          </cell>
          <cell r="AG263">
            <v>38.2</v>
          </cell>
          <cell r="AH263">
            <v>0</v>
          </cell>
          <cell r="AI263">
            <v>38.2</v>
          </cell>
          <cell r="AJ263" t="str">
            <v>不及格</v>
          </cell>
        </row>
        <row r="264">
          <cell r="F264" t="str">
            <v>赵玉欣</v>
          </cell>
          <cell r="G264" t="str">
            <v>男</v>
          </cell>
          <cell r="H264">
            <v>40242</v>
          </cell>
          <cell r="I264">
            <v>138</v>
          </cell>
          <cell r="J264">
            <v>27</v>
          </cell>
          <cell r="K264">
            <v>80</v>
          </cell>
          <cell r="L264" t="str">
            <v>低体重</v>
          </cell>
          <cell r="M264">
            <v>2330</v>
          </cell>
          <cell r="N264">
            <v>76</v>
          </cell>
          <cell r="O264" t="str">
            <v>及格</v>
          </cell>
          <cell r="P264">
            <v>9</v>
          </cell>
          <cell r="Q264">
            <v>76</v>
          </cell>
          <cell r="R264" t="str">
            <v>及格</v>
          </cell>
          <cell r="S264">
            <v>18</v>
          </cell>
          <cell r="T264">
            <v>100</v>
          </cell>
          <cell r="U264" t="str">
            <v>优秀</v>
          </cell>
          <cell r="V264">
            <v>32</v>
          </cell>
          <cell r="W264">
            <v>72</v>
          </cell>
          <cell r="X264" t="str">
            <v>及格</v>
          </cell>
          <cell r="Y264">
            <v>0</v>
          </cell>
          <cell r="Z264">
            <v>110</v>
          </cell>
          <cell r="AA264">
            <v>72</v>
          </cell>
          <cell r="AB264" t="str">
            <v>及格</v>
          </cell>
          <cell r="AC264">
            <v>0</v>
          </cell>
          <cell r="AD264" t="str">
            <v>1′58</v>
          </cell>
          <cell r="AE264">
            <v>68</v>
          </cell>
          <cell r="AF264" t="str">
            <v>及格</v>
          </cell>
          <cell r="AG264">
            <v>77</v>
          </cell>
          <cell r="AH264">
            <v>0</v>
          </cell>
          <cell r="AI264">
            <v>77</v>
          </cell>
          <cell r="AJ264" t="str">
            <v>及格</v>
          </cell>
        </row>
        <row r="265">
          <cell r="F265" t="str">
            <v>罗馨</v>
          </cell>
          <cell r="G265" t="str">
            <v>女</v>
          </cell>
          <cell r="H265">
            <v>40312</v>
          </cell>
          <cell r="I265">
            <v>153.8</v>
          </cell>
          <cell r="J265">
            <v>45.6</v>
          </cell>
          <cell r="K265">
            <v>100</v>
          </cell>
          <cell r="L265" t="str">
            <v>正常</v>
          </cell>
          <cell r="M265">
            <v>2390</v>
          </cell>
          <cell r="N265">
            <v>90</v>
          </cell>
          <cell r="O265" t="str">
            <v>优秀</v>
          </cell>
          <cell r="P265">
            <v>9.2</v>
          </cell>
          <cell r="Q265">
            <v>78</v>
          </cell>
          <cell r="R265" t="str">
            <v>及格</v>
          </cell>
          <cell r="S265">
            <v>23.5</v>
          </cell>
          <cell r="T265">
            <v>100</v>
          </cell>
          <cell r="U265" t="str">
            <v>优秀</v>
          </cell>
          <cell r="V265">
            <v>36</v>
          </cell>
          <cell r="W265">
            <v>76</v>
          </cell>
          <cell r="X265" t="str">
            <v>及格</v>
          </cell>
          <cell r="Y265">
            <v>0</v>
          </cell>
          <cell r="Z265">
            <v>110</v>
          </cell>
          <cell r="AA265">
            <v>72</v>
          </cell>
          <cell r="AB265" t="str">
            <v>及格</v>
          </cell>
          <cell r="AC265">
            <v>0</v>
          </cell>
          <cell r="AD265" t="str">
            <v>1′5</v>
          </cell>
          <cell r="AE265">
            <v>78</v>
          </cell>
          <cell r="AF265" t="str">
            <v>及格</v>
          </cell>
          <cell r="AG265">
            <v>84.3</v>
          </cell>
          <cell r="AH265">
            <v>0</v>
          </cell>
          <cell r="AI265">
            <v>84.3</v>
          </cell>
          <cell r="AJ265" t="str">
            <v>良好</v>
          </cell>
        </row>
        <row r="266">
          <cell r="F266" t="str">
            <v>于博然</v>
          </cell>
          <cell r="G266" t="str">
            <v>男</v>
          </cell>
          <cell r="H266">
            <v>40213</v>
          </cell>
          <cell r="I266">
            <v>150.1</v>
          </cell>
          <cell r="J266">
            <v>42</v>
          </cell>
          <cell r="K266">
            <v>100</v>
          </cell>
          <cell r="L266" t="str">
            <v>正常</v>
          </cell>
          <cell r="M266">
            <v>2700</v>
          </cell>
          <cell r="N266">
            <v>80</v>
          </cell>
          <cell r="O266" t="str">
            <v>良好</v>
          </cell>
          <cell r="P266">
            <v>9.7</v>
          </cell>
          <cell r="Q266">
            <v>68</v>
          </cell>
          <cell r="R266" t="str">
            <v>及格</v>
          </cell>
          <cell r="S266">
            <v>10</v>
          </cell>
          <cell r="T266">
            <v>80</v>
          </cell>
          <cell r="U266" t="str">
            <v>良好</v>
          </cell>
          <cell r="V266">
            <v>30</v>
          </cell>
          <cell r="W266">
            <v>70</v>
          </cell>
          <cell r="X266" t="str">
            <v>及格</v>
          </cell>
          <cell r="Y266">
            <v>0</v>
          </cell>
          <cell r="Z266">
            <v>110</v>
          </cell>
          <cell r="AA266">
            <v>72</v>
          </cell>
          <cell r="AB266" t="str">
            <v>及格</v>
          </cell>
          <cell r="AC266">
            <v>0</v>
          </cell>
          <cell r="AD266" t="str">
            <v>2′01</v>
          </cell>
          <cell r="AE266">
            <v>66</v>
          </cell>
          <cell r="AF266" t="str">
            <v>及格</v>
          </cell>
          <cell r="AG266">
            <v>76.4</v>
          </cell>
          <cell r="AH266">
            <v>0</v>
          </cell>
          <cell r="AI266">
            <v>76.4</v>
          </cell>
          <cell r="AJ266" t="str">
            <v>及格</v>
          </cell>
        </row>
        <row r="267">
          <cell r="F267" t="str">
            <v>陈诗语</v>
          </cell>
          <cell r="G267" t="str">
            <v>女</v>
          </cell>
          <cell r="H267">
            <v>40321</v>
          </cell>
          <cell r="I267">
            <v>150</v>
          </cell>
          <cell r="J267">
            <v>42</v>
          </cell>
          <cell r="K267">
            <v>100</v>
          </cell>
          <cell r="L267" t="str">
            <v>正常</v>
          </cell>
          <cell r="M267">
            <v>2779</v>
          </cell>
          <cell r="N267">
            <v>100</v>
          </cell>
          <cell r="O267" t="str">
            <v>优秀</v>
          </cell>
          <cell r="P267">
            <v>9.9</v>
          </cell>
          <cell r="Q267">
            <v>70</v>
          </cell>
          <cell r="R267" t="str">
            <v>及格</v>
          </cell>
          <cell r="S267">
            <v>15.5</v>
          </cell>
          <cell r="T267">
            <v>85</v>
          </cell>
          <cell r="U267" t="str">
            <v>良好</v>
          </cell>
          <cell r="V267">
            <v>23</v>
          </cell>
          <cell r="W267">
            <v>64</v>
          </cell>
          <cell r="X267" t="str">
            <v>及格</v>
          </cell>
          <cell r="Y267">
            <v>0</v>
          </cell>
          <cell r="Z267">
            <v>69</v>
          </cell>
          <cell r="AA267">
            <v>60</v>
          </cell>
          <cell r="AB267" t="str">
            <v>及格</v>
          </cell>
          <cell r="AC267">
            <v>0</v>
          </cell>
          <cell r="AD267" t="str">
            <v>2′05</v>
          </cell>
          <cell r="AE267">
            <v>68</v>
          </cell>
          <cell r="AF267" t="str">
            <v>及格</v>
          </cell>
          <cell r="AG267">
            <v>78.1</v>
          </cell>
          <cell r="AH267">
            <v>0</v>
          </cell>
          <cell r="AI267">
            <v>78.1</v>
          </cell>
          <cell r="AJ267" t="str">
            <v>及格</v>
          </cell>
        </row>
        <row r="268">
          <cell r="F268" t="str">
            <v>傅靖翔</v>
          </cell>
          <cell r="G268" t="str">
            <v>男</v>
          </cell>
          <cell r="H268">
            <v>40093</v>
          </cell>
          <cell r="I268">
            <v>144</v>
          </cell>
          <cell r="J268">
            <v>36</v>
          </cell>
          <cell r="K268">
            <v>100</v>
          </cell>
          <cell r="L268" t="str">
            <v>正常</v>
          </cell>
          <cell r="M268">
            <v>2456</v>
          </cell>
          <cell r="N268">
            <v>78</v>
          </cell>
          <cell r="O268" t="str">
            <v>及格</v>
          </cell>
          <cell r="P268">
            <v>8.2</v>
          </cell>
          <cell r="Q268">
            <v>100</v>
          </cell>
          <cell r="R268" t="str">
            <v>优秀</v>
          </cell>
          <cell r="S268">
            <v>17.6</v>
          </cell>
          <cell r="T268">
            <v>100</v>
          </cell>
          <cell r="U268" t="str">
            <v>优秀</v>
          </cell>
          <cell r="V268">
            <v>33</v>
          </cell>
          <cell r="W268">
            <v>74</v>
          </cell>
          <cell r="X268" t="str">
            <v>及格</v>
          </cell>
          <cell r="Y268">
            <v>0</v>
          </cell>
          <cell r="Z268">
            <v>134</v>
          </cell>
          <cell r="AA268">
            <v>78</v>
          </cell>
          <cell r="AB268" t="str">
            <v>及格</v>
          </cell>
          <cell r="AC268">
            <v>0</v>
          </cell>
          <cell r="AD268" t="str">
            <v>1′43</v>
          </cell>
          <cell r="AE268">
            <v>78</v>
          </cell>
          <cell r="AF268" t="str">
            <v>及格</v>
          </cell>
          <cell r="AG268">
            <v>87.1</v>
          </cell>
          <cell r="AH268">
            <v>0</v>
          </cell>
          <cell r="AI268">
            <v>87.1</v>
          </cell>
          <cell r="AJ268" t="str">
            <v>良好</v>
          </cell>
        </row>
        <row r="269">
          <cell r="F269" t="str">
            <v>韩舟语</v>
          </cell>
          <cell r="G269" t="str">
            <v>女</v>
          </cell>
          <cell r="H269">
            <v>40188</v>
          </cell>
          <cell r="I269">
            <v>143</v>
          </cell>
          <cell r="J269">
            <v>33</v>
          </cell>
          <cell r="K269">
            <v>100</v>
          </cell>
          <cell r="L269" t="str">
            <v>正常</v>
          </cell>
          <cell r="M269">
            <v>2680</v>
          </cell>
          <cell r="N269">
            <v>100</v>
          </cell>
          <cell r="O269" t="str">
            <v>优秀</v>
          </cell>
          <cell r="P269">
            <v>9.9</v>
          </cell>
          <cell r="Q269">
            <v>70</v>
          </cell>
          <cell r="R269" t="str">
            <v>及格</v>
          </cell>
          <cell r="S269">
            <v>19.1</v>
          </cell>
          <cell r="T269">
            <v>95</v>
          </cell>
          <cell r="U269" t="str">
            <v>优秀</v>
          </cell>
          <cell r="V269">
            <v>34</v>
          </cell>
          <cell r="W269">
            <v>74</v>
          </cell>
          <cell r="X269" t="str">
            <v>及格</v>
          </cell>
          <cell r="Y269">
            <v>0</v>
          </cell>
          <cell r="Z269">
            <v>106</v>
          </cell>
          <cell r="AA269">
            <v>70</v>
          </cell>
          <cell r="AB269" t="str">
            <v>及格</v>
          </cell>
          <cell r="AC269">
            <v>0</v>
          </cell>
          <cell r="AD269" t="str">
            <v>2′15</v>
          </cell>
          <cell r="AE269">
            <v>62</v>
          </cell>
          <cell r="AF269" t="str">
            <v>及格</v>
          </cell>
          <cell r="AG269">
            <v>81.5</v>
          </cell>
          <cell r="AH269">
            <v>0</v>
          </cell>
          <cell r="AI269">
            <v>81.5</v>
          </cell>
          <cell r="AJ269" t="str">
            <v>良好</v>
          </cell>
        </row>
        <row r="270">
          <cell r="F270" t="str">
            <v>韩奥樱</v>
          </cell>
          <cell r="G270" t="str">
            <v>女</v>
          </cell>
          <cell r="H270">
            <v>39778</v>
          </cell>
          <cell r="I270">
            <v>155</v>
          </cell>
          <cell r="J270">
            <v>48</v>
          </cell>
          <cell r="K270">
            <v>100</v>
          </cell>
          <cell r="L270" t="str">
            <v>正常</v>
          </cell>
          <cell r="M270">
            <v>2110</v>
          </cell>
          <cell r="N270">
            <v>80</v>
          </cell>
          <cell r="O270" t="str">
            <v>良好</v>
          </cell>
          <cell r="P270">
            <v>9.7</v>
          </cell>
          <cell r="Q270">
            <v>72</v>
          </cell>
          <cell r="R270" t="str">
            <v>及格</v>
          </cell>
          <cell r="S270">
            <v>6.5</v>
          </cell>
          <cell r="T270">
            <v>68</v>
          </cell>
          <cell r="U270" t="str">
            <v>及格</v>
          </cell>
          <cell r="V270">
            <v>21</v>
          </cell>
          <cell r="W270">
            <v>62</v>
          </cell>
          <cell r="X270" t="str">
            <v>及格</v>
          </cell>
          <cell r="Y270">
            <v>0</v>
          </cell>
          <cell r="Z270">
            <v>81</v>
          </cell>
          <cell r="AA270">
            <v>64</v>
          </cell>
          <cell r="AB270" t="str">
            <v>及格</v>
          </cell>
          <cell r="AC270">
            <v>0</v>
          </cell>
          <cell r="AD270" t="str">
            <v>2′07</v>
          </cell>
          <cell r="AE270">
            <v>68</v>
          </cell>
          <cell r="AF270" t="str">
            <v>及格</v>
          </cell>
          <cell r="AG270">
            <v>73.8</v>
          </cell>
          <cell r="AH270">
            <v>0</v>
          </cell>
          <cell r="AI270">
            <v>73.8</v>
          </cell>
          <cell r="AJ270" t="str">
            <v>及格</v>
          </cell>
        </row>
        <row r="271">
          <cell r="F271" t="str">
            <v>祁辰逸</v>
          </cell>
          <cell r="G271" t="str">
            <v>男</v>
          </cell>
          <cell r="H271">
            <v>40062</v>
          </cell>
          <cell r="I271">
            <v>153</v>
          </cell>
          <cell r="J271">
            <v>60</v>
          </cell>
          <cell r="K271">
            <v>60</v>
          </cell>
          <cell r="L271" t="str">
            <v>肥胖</v>
          </cell>
          <cell r="M271">
            <v>2835</v>
          </cell>
          <cell r="N271">
            <v>85</v>
          </cell>
          <cell r="O271" t="str">
            <v>良好</v>
          </cell>
          <cell r="P271">
            <v>10.8</v>
          </cell>
          <cell r="Q271">
            <v>50</v>
          </cell>
          <cell r="R271" t="str">
            <v>不及格</v>
          </cell>
          <cell r="S271">
            <v>6.3</v>
          </cell>
          <cell r="T271">
            <v>74</v>
          </cell>
          <cell r="U271" t="str">
            <v>及格</v>
          </cell>
          <cell r="V271">
            <v>29</v>
          </cell>
          <cell r="W271">
            <v>70</v>
          </cell>
          <cell r="X271" t="str">
            <v>及格</v>
          </cell>
          <cell r="Y271">
            <v>0</v>
          </cell>
          <cell r="Z271">
            <v>127</v>
          </cell>
          <cell r="AA271">
            <v>76</v>
          </cell>
          <cell r="AB271" t="str">
            <v>及格</v>
          </cell>
          <cell r="AC271">
            <v>0</v>
          </cell>
          <cell r="AD271" t="str">
            <v>2′13</v>
          </cell>
          <cell r="AE271">
            <v>50</v>
          </cell>
          <cell r="AF271" t="str">
            <v>不及格</v>
          </cell>
          <cell r="AG271">
            <v>65.8</v>
          </cell>
          <cell r="AH271">
            <v>0</v>
          </cell>
          <cell r="AI271">
            <v>65.8</v>
          </cell>
          <cell r="AJ271" t="str">
            <v>及格</v>
          </cell>
        </row>
        <row r="272">
          <cell r="F272" t="str">
            <v>黄浩舜</v>
          </cell>
          <cell r="G272" t="str">
            <v>男</v>
          </cell>
          <cell r="H272">
            <v>40088</v>
          </cell>
          <cell r="I272">
            <v>174</v>
          </cell>
          <cell r="J272">
            <v>69.5</v>
          </cell>
          <cell r="K272">
            <v>80</v>
          </cell>
          <cell r="L272" t="str">
            <v>超重</v>
          </cell>
          <cell r="M272">
            <v>3680</v>
          </cell>
          <cell r="N272">
            <v>100</v>
          </cell>
          <cell r="O272" t="str">
            <v>优秀</v>
          </cell>
          <cell r="P272">
            <v>10.1</v>
          </cell>
          <cell r="Q272">
            <v>64</v>
          </cell>
          <cell r="R272" t="str">
            <v>及格</v>
          </cell>
          <cell r="S272">
            <v>10.1</v>
          </cell>
          <cell r="T272">
            <v>80</v>
          </cell>
          <cell r="U272" t="str">
            <v>良好</v>
          </cell>
          <cell r="V272">
            <v>29</v>
          </cell>
          <cell r="W272">
            <v>70</v>
          </cell>
          <cell r="X272" t="str">
            <v>及格</v>
          </cell>
          <cell r="Y272">
            <v>0</v>
          </cell>
          <cell r="Z272">
            <v>121</v>
          </cell>
          <cell r="AA272">
            <v>76</v>
          </cell>
          <cell r="AB272" t="str">
            <v>及格</v>
          </cell>
          <cell r="AC272">
            <v>0</v>
          </cell>
          <cell r="AD272" t="str">
            <v>2′12</v>
          </cell>
          <cell r="AE272">
            <v>60</v>
          </cell>
          <cell r="AF272" t="str">
            <v>及格</v>
          </cell>
          <cell r="AG272">
            <v>75.4</v>
          </cell>
          <cell r="AH272">
            <v>0</v>
          </cell>
          <cell r="AI272">
            <v>75.4</v>
          </cell>
          <cell r="AJ272" t="str">
            <v>及格</v>
          </cell>
        </row>
        <row r="273">
          <cell r="F273" t="str">
            <v>赵泽诚</v>
          </cell>
          <cell r="G273" t="str">
            <v>女</v>
          </cell>
          <cell r="H273">
            <v>40089</v>
          </cell>
          <cell r="I273">
            <v>156</v>
          </cell>
          <cell r="J273">
            <v>43</v>
          </cell>
          <cell r="K273">
            <v>100</v>
          </cell>
          <cell r="L273" t="str">
            <v>正常</v>
          </cell>
          <cell r="M273">
            <v>2546</v>
          </cell>
          <cell r="N273">
            <v>100</v>
          </cell>
          <cell r="O273" t="str">
            <v>优秀</v>
          </cell>
          <cell r="P273">
            <v>8.9</v>
          </cell>
          <cell r="Q273">
            <v>80</v>
          </cell>
          <cell r="R273" t="str">
            <v>良好</v>
          </cell>
          <cell r="S273">
            <v>16.8</v>
          </cell>
          <cell r="T273">
            <v>85</v>
          </cell>
          <cell r="U273" t="str">
            <v>良好</v>
          </cell>
          <cell r="V273">
            <v>31</v>
          </cell>
          <cell r="W273">
            <v>72</v>
          </cell>
          <cell r="X273" t="str">
            <v>及格</v>
          </cell>
          <cell r="Y273">
            <v>0</v>
          </cell>
          <cell r="Z273">
            <v>145</v>
          </cell>
          <cell r="AA273">
            <v>85</v>
          </cell>
          <cell r="AB273" t="str">
            <v>良好</v>
          </cell>
          <cell r="AC273">
            <v>0</v>
          </cell>
          <cell r="AD273" t="str">
            <v>1′56</v>
          </cell>
          <cell r="AE273">
            <v>74</v>
          </cell>
          <cell r="AF273" t="str">
            <v>及格</v>
          </cell>
          <cell r="AG273">
            <v>84.8</v>
          </cell>
          <cell r="AH273">
            <v>0</v>
          </cell>
          <cell r="AI273">
            <v>84.8</v>
          </cell>
          <cell r="AJ273" t="str">
            <v>良好</v>
          </cell>
        </row>
        <row r="274">
          <cell r="F274" t="str">
            <v>钱潇然</v>
          </cell>
          <cell r="G274" t="str">
            <v>女</v>
          </cell>
          <cell r="H274">
            <v>40096</v>
          </cell>
          <cell r="I274">
            <v>156</v>
          </cell>
          <cell r="J274">
            <v>39</v>
          </cell>
          <cell r="K274">
            <v>100</v>
          </cell>
          <cell r="L274" t="str">
            <v>正常</v>
          </cell>
          <cell r="M274">
            <v>3275</v>
          </cell>
          <cell r="N274">
            <v>100</v>
          </cell>
          <cell r="O274" t="str">
            <v>优秀</v>
          </cell>
          <cell r="P274">
            <v>9.7</v>
          </cell>
          <cell r="Q274">
            <v>72</v>
          </cell>
          <cell r="R274" t="str">
            <v>及格</v>
          </cell>
          <cell r="S274">
            <v>14.2</v>
          </cell>
          <cell r="T274">
            <v>80</v>
          </cell>
          <cell r="U274" t="str">
            <v>良好</v>
          </cell>
          <cell r="V274">
            <v>30</v>
          </cell>
          <cell r="W274">
            <v>70</v>
          </cell>
          <cell r="X274" t="str">
            <v>及格</v>
          </cell>
          <cell r="Y274">
            <v>0</v>
          </cell>
          <cell r="Z274">
            <v>140</v>
          </cell>
          <cell r="AA274">
            <v>80</v>
          </cell>
          <cell r="AB274" t="str">
            <v>良好</v>
          </cell>
          <cell r="AC274">
            <v>0</v>
          </cell>
          <cell r="AD274" t="str">
            <v>2′06</v>
          </cell>
          <cell r="AE274">
            <v>68</v>
          </cell>
          <cell r="AF274" t="str">
            <v>及格</v>
          </cell>
          <cell r="AG274">
            <v>81.2</v>
          </cell>
          <cell r="AH274">
            <v>0</v>
          </cell>
          <cell r="AI274">
            <v>81.2</v>
          </cell>
          <cell r="AJ274" t="str">
            <v>良好</v>
          </cell>
        </row>
        <row r="275">
          <cell r="F275" t="str">
            <v>潘海涛</v>
          </cell>
          <cell r="G275" t="str">
            <v>男</v>
          </cell>
          <cell r="H275">
            <v>40098</v>
          </cell>
          <cell r="I275">
            <v>165</v>
          </cell>
          <cell r="J275">
            <v>65</v>
          </cell>
          <cell r="K275">
            <v>80</v>
          </cell>
          <cell r="L275" t="str">
            <v>超重</v>
          </cell>
          <cell r="M275">
            <v>3806</v>
          </cell>
          <cell r="N275">
            <v>100</v>
          </cell>
          <cell r="O275" t="str">
            <v>优秀</v>
          </cell>
          <cell r="P275">
            <v>10.7</v>
          </cell>
          <cell r="Q275">
            <v>50</v>
          </cell>
          <cell r="R275" t="str">
            <v>不及格</v>
          </cell>
          <cell r="S275">
            <v>7.9</v>
          </cell>
          <cell r="T275">
            <v>78</v>
          </cell>
          <cell r="U275" t="str">
            <v>及格</v>
          </cell>
          <cell r="V275">
            <v>22</v>
          </cell>
          <cell r="W275">
            <v>62</v>
          </cell>
          <cell r="X275" t="str">
            <v>及格</v>
          </cell>
          <cell r="Y275">
            <v>0</v>
          </cell>
          <cell r="Z275">
            <v>95</v>
          </cell>
          <cell r="AA275">
            <v>68</v>
          </cell>
          <cell r="AB275" t="str">
            <v>及格</v>
          </cell>
          <cell r="AC275">
            <v>0</v>
          </cell>
          <cell r="AD275" t="str">
            <v>2′2</v>
          </cell>
          <cell r="AE275">
            <v>40</v>
          </cell>
          <cell r="AF275" t="str">
            <v>不及格</v>
          </cell>
          <cell r="AG275">
            <v>68</v>
          </cell>
          <cell r="AH275">
            <v>0</v>
          </cell>
          <cell r="AI275">
            <v>68</v>
          </cell>
          <cell r="AJ275" t="str">
            <v>及格</v>
          </cell>
        </row>
        <row r="276">
          <cell r="F276" t="str">
            <v>郑佳美</v>
          </cell>
          <cell r="G276" t="str">
            <v>女</v>
          </cell>
          <cell r="H276">
            <v>40147</v>
          </cell>
          <cell r="I276">
            <v>162</v>
          </cell>
          <cell r="J276">
            <v>46</v>
          </cell>
          <cell r="K276">
            <v>100</v>
          </cell>
          <cell r="L276" t="str">
            <v>正常</v>
          </cell>
          <cell r="M276">
            <v>3180</v>
          </cell>
          <cell r="N276">
            <v>100</v>
          </cell>
          <cell r="O276" t="str">
            <v>优秀</v>
          </cell>
          <cell r="P276">
            <v>8.6</v>
          </cell>
          <cell r="Q276">
            <v>85</v>
          </cell>
          <cell r="R276" t="str">
            <v>良好</v>
          </cell>
          <cell r="S276">
            <v>15.4</v>
          </cell>
          <cell r="T276">
            <v>85</v>
          </cell>
          <cell r="U276" t="str">
            <v>良好</v>
          </cell>
          <cell r="V276">
            <v>23</v>
          </cell>
          <cell r="W276">
            <v>64</v>
          </cell>
          <cell r="X276" t="str">
            <v>及格</v>
          </cell>
          <cell r="Y276">
            <v>0</v>
          </cell>
          <cell r="Z276">
            <v>112</v>
          </cell>
          <cell r="AA276">
            <v>72</v>
          </cell>
          <cell r="AB276" t="str">
            <v>及格</v>
          </cell>
          <cell r="AC276">
            <v>0</v>
          </cell>
          <cell r="AD276" t="str">
            <v>2′15</v>
          </cell>
          <cell r="AE276">
            <v>62</v>
          </cell>
          <cell r="AF276" t="str">
            <v>及格</v>
          </cell>
          <cell r="AG276">
            <v>81.7</v>
          </cell>
          <cell r="AH276">
            <v>0</v>
          </cell>
          <cell r="AI276">
            <v>81.7</v>
          </cell>
          <cell r="AJ276" t="str">
            <v>良好</v>
          </cell>
        </row>
        <row r="277">
          <cell r="F277" t="str">
            <v>何亚萍</v>
          </cell>
          <cell r="G277" t="str">
            <v>女</v>
          </cell>
          <cell r="H277">
            <v>40191</v>
          </cell>
          <cell r="I277">
            <v>157</v>
          </cell>
          <cell r="J277">
            <v>46</v>
          </cell>
          <cell r="K277">
            <v>100</v>
          </cell>
          <cell r="L277" t="str">
            <v>正常</v>
          </cell>
          <cell r="M277">
            <v>2530</v>
          </cell>
          <cell r="N277">
            <v>100</v>
          </cell>
          <cell r="O277" t="str">
            <v>优秀</v>
          </cell>
          <cell r="P277">
            <v>8.8</v>
          </cell>
          <cell r="Q277">
            <v>80</v>
          </cell>
          <cell r="R277" t="str">
            <v>良好</v>
          </cell>
          <cell r="S277">
            <v>13.1</v>
          </cell>
          <cell r="T277">
            <v>80</v>
          </cell>
          <cell r="U277" t="str">
            <v>良好</v>
          </cell>
          <cell r="V277">
            <v>36</v>
          </cell>
          <cell r="W277">
            <v>76</v>
          </cell>
          <cell r="X277" t="str">
            <v>及格</v>
          </cell>
          <cell r="Y277">
            <v>0</v>
          </cell>
          <cell r="Z277">
            <v>110</v>
          </cell>
          <cell r="AA277">
            <v>72</v>
          </cell>
          <cell r="AB277" t="str">
            <v>及格</v>
          </cell>
          <cell r="AC277">
            <v>0</v>
          </cell>
          <cell r="AD277" t="str">
            <v>1′57</v>
          </cell>
          <cell r="AE277">
            <v>74</v>
          </cell>
          <cell r="AF277" t="str">
            <v>及格</v>
          </cell>
          <cell r="AG277">
            <v>83.8</v>
          </cell>
          <cell r="AH277">
            <v>0</v>
          </cell>
          <cell r="AI277">
            <v>83.8</v>
          </cell>
          <cell r="AJ277" t="str">
            <v>良好</v>
          </cell>
        </row>
        <row r="278">
          <cell r="F278" t="str">
            <v>周心琪</v>
          </cell>
          <cell r="G278" t="str">
            <v>女</v>
          </cell>
          <cell r="H278">
            <v>40204</v>
          </cell>
          <cell r="I278">
            <v>151</v>
          </cell>
          <cell r="J278">
            <v>42</v>
          </cell>
          <cell r="K278">
            <v>100</v>
          </cell>
          <cell r="L278" t="str">
            <v>正常</v>
          </cell>
          <cell r="M278">
            <v>1780</v>
          </cell>
          <cell r="N278">
            <v>72</v>
          </cell>
          <cell r="O278" t="str">
            <v>及格</v>
          </cell>
          <cell r="P278">
            <v>8.9</v>
          </cell>
          <cell r="Q278">
            <v>80</v>
          </cell>
          <cell r="R278" t="str">
            <v>良好</v>
          </cell>
          <cell r="S278">
            <v>20.3</v>
          </cell>
          <cell r="T278">
            <v>100</v>
          </cell>
          <cell r="U278" t="str">
            <v>优秀</v>
          </cell>
          <cell r="V278">
            <v>35</v>
          </cell>
          <cell r="W278">
            <v>76</v>
          </cell>
          <cell r="X278" t="str">
            <v>及格</v>
          </cell>
          <cell r="Y278">
            <v>0</v>
          </cell>
          <cell r="Z278">
            <v>146</v>
          </cell>
          <cell r="AA278">
            <v>85</v>
          </cell>
          <cell r="AB278" t="str">
            <v>良好</v>
          </cell>
          <cell r="AC278">
            <v>0</v>
          </cell>
          <cell r="AD278" t="str">
            <v>2′07</v>
          </cell>
          <cell r="AE278">
            <v>68</v>
          </cell>
          <cell r="AF278" t="str">
            <v>及格</v>
          </cell>
          <cell r="AG278">
            <v>82.3</v>
          </cell>
          <cell r="AH278">
            <v>0</v>
          </cell>
          <cell r="AI278">
            <v>82.3</v>
          </cell>
          <cell r="AJ278" t="str">
            <v>良好</v>
          </cell>
        </row>
        <row r="279">
          <cell r="F279" t="str">
            <v>王陈昱</v>
          </cell>
          <cell r="G279" t="str">
            <v>男</v>
          </cell>
          <cell r="H279">
            <v>40248</v>
          </cell>
          <cell r="I279">
            <v>173</v>
          </cell>
          <cell r="J279">
            <v>56</v>
          </cell>
          <cell r="K279">
            <v>100</v>
          </cell>
          <cell r="L279" t="str">
            <v>正常</v>
          </cell>
          <cell r="M279">
            <v>3990</v>
          </cell>
          <cell r="N279">
            <v>100</v>
          </cell>
          <cell r="O279" t="str">
            <v>优秀</v>
          </cell>
          <cell r="P279">
            <v>10.7</v>
          </cell>
          <cell r="Q279">
            <v>50</v>
          </cell>
          <cell r="R279" t="str">
            <v>不及格</v>
          </cell>
          <cell r="S279">
            <v>6.3</v>
          </cell>
          <cell r="T279">
            <v>74</v>
          </cell>
          <cell r="U279" t="str">
            <v>及格</v>
          </cell>
          <cell r="V279">
            <v>26</v>
          </cell>
          <cell r="W279">
            <v>66</v>
          </cell>
          <cell r="X279" t="str">
            <v>及格</v>
          </cell>
          <cell r="Y279">
            <v>0</v>
          </cell>
          <cell r="Z279">
            <v>121</v>
          </cell>
          <cell r="AA279">
            <v>76</v>
          </cell>
          <cell r="AB279" t="str">
            <v>及格</v>
          </cell>
          <cell r="AC279">
            <v>0</v>
          </cell>
          <cell r="AD279" t="str">
            <v>2′12</v>
          </cell>
          <cell r="AE279">
            <v>60</v>
          </cell>
          <cell r="AF279" t="str">
            <v>及格</v>
          </cell>
          <cell r="AG279">
            <v>74.2</v>
          </cell>
          <cell r="AH279">
            <v>0</v>
          </cell>
          <cell r="AI279">
            <v>74.2</v>
          </cell>
          <cell r="AJ279" t="str">
            <v>及格</v>
          </cell>
        </row>
        <row r="280">
          <cell r="F280" t="str">
            <v>张亦寒</v>
          </cell>
          <cell r="G280" t="str">
            <v>女</v>
          </cell>
          <cell r="H280">
            <v>40269</v>
          </cell>
          <cell r="I280">
            <v>163</v>
          </cell>
          <cell r="J280">
            <v>55</v>
          </cell>
          <cell r="K280">
            <v>100</v>
          </cell>
          <cell r="L280" t="str">
            <v>正常</v>
          </cell>
          <cell r="M280">
            <v>3982</v>
          </cell>
          <cell r="N280">
            <v>100</v>
          </cell>
          <cell r="O280" t="str">
            <v>优秀</v>
          </cell>
          <cell r="P280">
            <v>9.9</v>
          </cell>
          <cell r="Q280">
            <v>70</v>
          </cell>
          <cell r="R280" t="str">
            <v>及格</v>
          </cell>
          <cell r="S280">
            <v>16.3</v>
          </cell>
          <cell r="T280">
            <v>85</v>
          </cell>
          <cell r="U280" t="str">
            <v>良好</v>
          </cell>
          <cell r="V280">
            <v>35</v>
          </cell>
          <cell r="W280">
            <v>76</v>
          </cell>
          <cell r="X280" t="str">
            <v>及格</v>
          </cell>
          <cell r="Y280">
            <v>0</v>
          </cell>
          <cell r="Z280">
            <v>100</v>
          </cell>
          <cell r="AA280">
            <v>68</v>
          </cell>
          <cell r="AB280" t="str">
            <v>及格</v>
          </cell>
          <cell r="AC280">
            <v>0</v>
          </cell>
          <cell r="AD280" t="str">
            <v>2′15</v>
          </cell>
          <cell r="AE280">
            <v>62</v>
          </cell>
          <cell r="AF280" t="str">
            <v>及格</v>
          </cell>
          <cell r="AG280">
            <v>80.7</v>
          </cell>
          <cell r="AH280">
            <v>0</v>
          </cell>
          <cell r="AI280">
            <v>80.7</v>
          </cell>
          <cell r="AJ280" t="str">
            <v>良好</v>
          </cell>
        </row>
        <row r="281">
          <cell r="F281" t="str">
            <v>顾芊倩</v>
          </cell>
          <cell r="G281" t="str">
            <v>女</v>
          </cell>
          <cell r="H281">
            <v>40280</v>
          </cell>
          <cell r="I281">
            <v>153</v>
          </cell>
          <cell r="J281">
            <v>43</v>
          </cell>
          <cell r="K281">
            <v>100</v>
          </cell>
          <cell r="L281" t="str">
            <v>正常</v>
          </cell>
          <cell r="M281">
            <v>2473</v>
          </cell>
          <cell r="N281">
            <v>95</v>
          </cell>
          <cell r="O281" t="str">
            <v>优秀</v>
          </cell>
          <cell r="P281">
            <v>9.6</v>
          </cell>
          <cell r="Q281">
            <v>74</v>
          </cell>
          <cell r="R281" t="str">
            <v>及格</v>
          </cell>
          <cell r="S281">
            <v>21.5</v>
          </cell>
          <cell r="T281">
            <v>100</v>
          </cell>
          <cell r="U281" t="str">
            <v>优秀</v>
          </cell>
          <cell r="V281">
            <v>35</v>
          </cell>
          <cell r="W281">
            <v>76</v>
          </cell>
          <cell r="X281" t="str">
            <v>及格</v>
          </cell>
          <cell r="Y281">
            <v>0</v>
          </cell>
          <cell r="Z281">
            <v>145</v>
          </cell>
          <cell r="AA281">
            <v>85</v>
          </cell>
          <cell r="AB281" t="str">
            <v>良好</v>
          </cell>
          <cell r="AC281">
            <v>0</v>
          </cell>
          <cell r="AD281" t="str">
            <v>2′07</v>
          </cell>
          <cell r="AE281">
            <v>68</v>
          </cell>
          <cell r="AF281" t="str">
            <v>及格</v>
          </cell>
          <cell r="AG281">
            <v>84.5</v>
          </cell>
          <cell r="AH281">
            <v>0</v>
          </cell>
          <cell r="AI281">
            <v>84.5</v>
          </cell>
          <cell r="AJ281" t="str">
            <v>良好</v>
          </cell>
        </row>
        <row r="282">
          <cell r="F282" t="str">
            <v>周一诺</v>
          </cell>
          <cell r="G282" t="str">
            <v>女</v>
          </cell>
          <cell r="H282">
            <v>40294</v>
          </cell>
          <cell r="I282">
            <v>156</v>
          </cell>
          <cell r="J282">
            <v>47</v>
          </cell>
          <cell r="K282">
            <v>100</v>
          </cell>
          <cell r="L282" t="str">
            <v>正常</v>
          </cell>
          <cell r="M282">
            <v>2770</v>
          </cell>
          <cell r="N282">
            <v>100</v>
          </cell>
          <cell r="O282" t="str">
            <v>优秀</v>
          </cell>
          <cell r="P282">
            <v>10.9</v>
          </cell>
          <cell r="Q282">
            <v>60</v>
          </cell>
          <cell r="R282" t="str">
            <v>及格</v>
          </cell>
          <cell r="S282">
            <v>8.9</v>
          </cell>
          <cell r="T282">
            <v>72</v>
          </cell>
          <cell r="U282" t="str">
            <v>及格</v>
          </cell>
          <cell r="V282">
            <v>21</v>
          </cell>
          <cell r="W282">
            <v>62</v>
          </cell>
          <cell r="X282" t="str">
            <v>及格</v>
          </cell>
          <cell r="Y282">
            <v>0</v>
          </cell>
          <cell r="Z282">
            <v>60</v>
          </cell>
          <cell r="AA282">
            <v>40</v>
          </cell>
          <cell r="AB282" t="str">
            <v>不及格</v>
          </cell>
          <cell r="AC282">
            <v>0</v>
          </cell>
          <cell r="AD282" t="str">
            <v>2′12</v>
          </cell>
          <cell r="AE282">
            <v>64</v>
          </cell>
          <cell r="AF282" t="str">
            <v>及格</v>
          </cell>
          <cell r="AG282">
            <v>72</v>
          </cell>
          <cell r="AH282">
            <v>0</v>
          </cell>
          <cell r="AI282">
            <v>72</v>
          </cell>
          <cell r="AJ282" t="str">
            <v>及格</v>
          </cell>
        </row>
        <row r="283">
          <cell r="F283" t="str">
            <v>苏政杰</v>
          </cell>
          <cell r="G283" t="str">
            <v>男</v>
          </cell>
          <cell r="H283">
            <v>40302</v>
          </cell>
          <cell r="I283">
            <v>158</v>
          </cell>
          <cell r="J283">
            <v>58</v>
          </cell>
          <cell r="K283">
            <v>80</v>
          </cell>
          <cell r="L283" t="str">
            <v>超重</v>
          </cell>
          <cell r="M283">
            <v>2439</v>
          </cell>
          <cell r="N283">
            <v>78</v>
          </cell>
          <cell r="O283" t="str">
            <v>及格</v>
          </cell>
          <cell r="P283">
            <v>8.9</v>
          </cell>
          <cell r="Q283">
            <v>76</v>
          </cell>
          <cell r="R283" t="str">
            <v>及格</v>
          </cell>
          <cell r="S283">
            <v>10.2</v>
          </cell>
          <cell r="T283">
            <v>80</v>
          </cell>
          <cell r="U283" t="str">
            <v>良好</v>
          </cell>
          <cell r="V283">
            <v>14</v>
          </cell>
          <cell r="W283">
            <v>30</v>
          </cell>
          <cell r="X283" t="str">
            <v>不及格</v>
          </cell>
          <cell r="Y283">
            <v>0</v>
          </cell>
          <cell r="Z283">
            <v>113</v>
          </cell>
          <cell r="AA283">
            <v>72</v>
          </cell>
          <cell r="AB283" t="str">
            <v>及格</v>
          </cell>
          <cell r="AC283">
            <v>0</v>
          </cell>
          <cell r="AD283" t="str">
            <v>2′11</v>
          </cell>
          <cell r="AE283">
            <v>60</v>
          </cell>
          <cell r="AF283" t="str">
            <v>及格</v>
          </cell>
          <cell r="AG283">
            <v>66.1</v>
          </cell>
          <cell r="AH283">
            <v>0</v>
          </cell>
          <cell r="AI283">
            <v>66.1</v>
          </cell>
          <cell r="AJ283" t="str">
            <v>及格</v>
          </cell>
        </row>
        <row r="284">
          <cell r="F284" t="str">
            <v>柏思远</v>
          </cell>
          <cell r="G284" t="str">
            <v>男</v>
          </cell>
          <cell r="H284">
            <v>40312</v>
          </cell>
          <cell r="I284">
            <v>153.5</v>
          </cell>
          <cell r="J284">
            <v>61</v>
          </cell>
          <cell r="K284">
            <v>60</v>
          </cell>
          <cell r="L284" t="str">
            <v>肥胖</v>
          </cell>
          <cell r="M284">
            <v>2885</v>
          </cell>
          <cell r="N284">
            <v>85</v>
          </cell>
          <cell r="O284" t="str">
            <v>良好</v>
          </cell>
          <cell r="P284">
            <v>9.3</v>
          </cell>
          <cell r="Q284">
            <v>72</v>
          </cell>
          <cell r="R284" t="str">
            <v>及格</v>
          </cell>
          <cell r="S284">
            <v>10.6</v>
          </cell>
          <cell r="T284">
            <v>80</v>
          </cell>
          <cell r="U284" t="str">
            <v>良好</v>
          </cell>
          <cell r="V284">
            <v>24</v>
          </cell>
          <cell r="W284">
            <v>64</v>
          </cell>
          <cell r="X284" t="str">
            <v>及格</v>
          </cell>
          <cell r="Y284">
            <v>0</v>
          </cell>
          <cell r="Z284">
            <v>82</v>
          </cell>
          <cell r="AA284">
            <v>64</v>
          </cell>
          <cell r="AB284" t="str">
            <v>及格</v>
          </cell>
          <cell r="AC284">
            <v>0</v>
          </cell>
          <cell r="AD284" t="str">
            <v>2′3</v>
          </cell>
          <cell r="AE284">
            <v>10</v>
          </cell>
          <cell r="AF284" t="str">
            <v>不及格</v>
          </cell>
          <cell r="AG284">
            <v>64.3</v>
          </cell>
          <cell r="AH284">
            <v>0</v>
          </cell>
          <cell r="AI284">
            <v>64.3</v>
          </cell>
          <cell r="AJ284" t="str">
            <v>及格</v>
          </cell>
        </row>
        <row r="285">
          <cell r="F285" t="str">
            <v>周一</v>
          </cell>
          <cell r="G285" t="str">
            <v>女</v>
          </cell>
          <cell r="H285">
            <v>40329</v>
          </cell>
          <cell r="I285">
            <v>158</v>
          </cell>
          <cell r="J285">
            <v>38</v>
          </cell>
          <cell r="K285">
            <v>100</v>
          </cell>
          <cell r="L285" t="str">
            <v>正常</v>
          </cell>
          <cell r="M285">
            <v>2839</v>
          </cell>
          <cell r="N285">
            <v>100</v>
          </cell>
          <cell r="O285" t="str">
            <v>优秀</v>
          </cell>
          <cell r="P285">
            <v>8.8</v>
          </cell>
          <cell r="Q285">
            <v>80</v>
          </cell>
          <cell r="R285" t="str">
            <v>良好</v>
          </cell>
          <cell r="S285">
            <v>10.3</v>
          </cell>
          <cell r="T285">
            <v>74</v>
          </cell>
          <cell r="U285" t="str">
            <v>及格</v>
          </cell>
          <cell r="V285">
            <v>36</v>
          </cell>
          <cell r="W285">
            <v>76</v>
          </cell>
          <cell r="X285" t="str">
            <v>及格</v>
          </cell>
          <cell r="Y285">
            <v>0</v>
          </cell>
          <cell r="Z285">
            <v>148</v>
          </cell>
          <cell r="AA285">
            <v>85</v>
          </cell>
          <cell r="AB285" t="str">
            <v>良好</v>
          </cell>
          <cell r="AC285">
            <v>0</v>
          </cell>
          <cell r="AD285" t="str">
            <v>1′53</v>
          </cell>
          <cell r="AE285">
            <v>76</v>
          </cell>
          <cell r="AF285" t="str">
            <v>及格</v>
          </cell>
          <cell r="AG285">
            <v>84.7</v>
          </cell>
          <cell r="AH285">
            <v>0</v>
          </cell>
          <cell r="AI285">
            <v>84.7</v>
          </cell>
          <cell r="AJ285" t="str">
            <v>良好</v>
          </cell>
        </row>
        <row r="286">
          <cell r="F286" t="str">
            <v>李瑞林</v>
          </cell>
          <cell r="G286" t="str">
            <v>男</v>
          </cell>
          <cell r="H286">
            <v>40367</v>
          </cell>
          <cell r="I286">
            <v>146</v>
          </cell>
          <cell r="J286">
            <v>35</v>
          </cell>
          <cell r="K286">
            <v>100</v>
          </cell>
          <cell r="L286" t="str">
            <v>正常</v>
          </cell>
          <cell r="M286">
            <v>1789</v>
          </cell>
          <cell r="N286">
            <v>64</v>
          </cell>
          <cell r="O286" t="str">
            <v>及格</v>
          </cell>
          <cell r="P286">
            <v>8.9</v>
          </cell>
          <cell r="Q286">
            <v>76</v>
          </cell>
          <cell r="R286" t="str">
            <v>及格</v>
          </cell>
          <cell r="S286">
            <v>6.3</v>
          </cell>
          <cell r="T286">
            <v>74</v>
          </cell>
          <cell r="U286" t="str">
            <v>及格</v>
          </cell>
          <cell r="V286">
            <v>31</v>
          </cell>
          <cell r="W286">
            <v>72</v>
          </cell>
          <cell r="X286" t="str">
            <v>及格</v>
          </cell>
          <cell r="Y286">
            <v>0</v>
          </cell>
          <cell r="Z286">
            <v>85</v>
          </cell>
          <cell r="AA286">
            <v>64</v>
          </cell>
          <cell r="AB286" t="str">
            <v>及格</v>
          </cell>
          <cell r="AC286">
            <v>0</v>
          </cell>
          <cell r="AD286" t="str">
            <v>2′15</v>
          </cell>
          <cell r="AE286">
            <v>50</v>
          </cell>
          <cell r="AF286" t="str">
            <v>不及格</v>
          </cell>
          <cell r="AG286">
            <v>73</v>
          </cell>
          <cell r="AH286">
            <v>0</v>
          </cell>
          <cell r="AI286">
            <v>73</v>
          </cell>
          <cell r="AJ286" t="str">
            <v>及格</v>
          </cell>
        </row>
        <row r="287">
          <cell r="F287" t="str">
            <v>陈锦迪</v>
          </cell>
          <cell r="G287" t="str">
            <v>男</v>
          </cell>
          <cell r="H287">
            <v>40387</v>
          </cell>
          <cell r="I287">
            <v>148</v>
          </cell>
          <cell r="J287">
            <v>39</v>
          </cell>
          <cell r="K287">
            <v>100</v>
          </cell>
          <cell r="L287" t="str">
            <v>正常</v>
          </cell>
          <cell r="M287">
            <v>2270</v>
          </cell>
          <cell r="N287">
            <v>74</v>
          </cell>
          <cell r="O287" t="str">
            <v>及格</v>
          </cell>
          <cell r="P287">
            <v>10.3</v>
          </cell>
          <cell r="Q287">
            <v>62</v>
          </cell>
          <cell r="R287" t="str">
            <v>及格</v>
          </cell>
          <cell r="S287">
            <v>9.8</v>
          </cell>
          <cell r="T287">
            <v>80</v>
          </cell>
          <cell r="U287" t="str">
            <v>良好</v>
          </cell>
          <cell r="V287">
            <v>25</v>
          </cell>
          <cell r="W287">
            <v>66</v>
          </cell>
          <cell r="X287" t="str">
            <v>及格</v>
          </cell>
          <cell r="Y287">
            <v>0</v>
          </cell>
          <cell r="Z287">
            <v>98</v>
          </cell>
          <cell r="AA287">
            <v>68</v>
          </cell>
          <cell r="AB287" t="str">
            <v>及格</v>
          </cell>
          <cell r="AC287">
            <v>0</v>
          </cell>
          <cell r="AD287" t="str">
            <v>2′35</v>
          </cell>
          <cell r="AE287">
            <v>0</v>
          </cell>
          <cell r="AF287" t="str">
            <v>不及格</v>
          </cell>
          <cell r="AG287">
            <v>66.5</v>
          </cell>
          <cell r="AH287">
            <v>0</v>
          </cell>
          <cell r="AI287">
            <v>66.5</v>
          </cell>
          <cell r="AJ287" t="str">
            <v>及格</v>
          </cell>
        </row>
        <row r="288">
          <cell r="F288" t="str">
            <v>李理</v>
          </cell>
          <cell r="G288" t="str">
            <v>男</v>
          </cell>
          <cell r="H288">
            <v>40395</v>
          </cell>
          <cell r="I288">
            <v>158</v>
          </cell>
          <cell r="J288">
            <v>58</v>
          </cell>
          <cell r="K288">
            <v>80</v>
          </cell>
          <cell r="L288" t="str">
            <v>超重</v>
          </cell>
          <cell r="M288">
            <v>3932</v>
          </cell>
          <cell r="N288">
            <v>100</v>
          </cell>
          <cell r="O288" t="str">
            <v>优秀</v>
          </cell>
          <cell r="P288">
            <v>8.9</v>
          </cell>
          <cell r="Q288">
            <v>76</v>
          </cell>
          <cell r="R288" t="str">
            <v>及格</v>
          </cell>
          <cell r="S288">
            <v>5.5</v>
          </cell>
          <cell r="T288">
            <v>74</v>
          </cell>
          <cell r="U288" t="str">
            <v>及格</v>
          </cell>
          <cell r="V288">
            <v>30</v>
          </cell>
          <cell r="W288">
            <v>70</v>
          </cell>
          <cell r="X288" t="str">
            <v>及格</v>
          </cell>
          <cell r="Y288">
            <v>0</v>
          </cell>
          <cell r="Z288">
            <v>135</v>
          </cell>
          <cell r="AA288">
            <v>80</v>
          </cell>
          <cell r="AB288" t="str">
            <v>良好</v>
          </cell>
          <cell r="AC288">
            <v>0</v>
          </cell>
          <cell r="AD288" t="str">
            <v>1′51</v>
          </cell>
          <cell r="AE288">
            <v>74</v>
          </cell>
          <cell r="AF288" t="str">
            <v>及格</v>
          </cell>
          <cell r="AG288">
            <v>79</v>
          </cell>
          <cell r="AH288">
            <v>0</v>
          </cell>
          <cell r="AI288">
            <v>79</v>
          </cell>
          <cell r="AJ288" t="str">
            <v>及格</v>
          </cell>
        </row>
        <row r="289">
          <cell r="F289" t="str">
            <v>杨陈浠</v>
          </cell>
          <cell r="G289" t="str">
            <v>女</v>
          </cell>
          <cell r="H289">
            <v>40415</v>
          </cell>
          <cell r="I289">
            <v>158</v>
          </cell>
          <cell r="J289">
            <v>42</v>
          </cell>
          <cell r="K289">
            <v>100</v>
          </cell>
          <cell r="L289" t="str">
            <v>正常</v>
          </cell>
          <cell r="M289">
            <v>2968</v>
          </cell>
          <cell r="N289">
            <v>100</v>
          </cell>
          <cell r="O289" t="str">
            <v>优秀</v>
          </cell>
          <cell r="P289">
            <v>8.8</v>
          </cell>
          <cell r="Q289">
            <v>80</v>
          </cell>
          <cell r="R289" t="str">
            <v>良好</v>
          </cell>
          <cell r="S289">
            <v>10.7</v>
          </cell>
          <cell r="T289">
            <v>76</v>
          </cell>
          <cell r="U289" t="str">
            <v>及格</v>
          </cell>
          <cell r="V289">
            <v>22</v>
          </cell>
          <cell r="W289">
            <v>62</v>
          </cell>
          <cell r="X289" t="str">
            <v>及格</v>
          </cell>
          <cell r="Y289">
            <v>0</v>
          </cell>
          <cell r="Z289">
            <v>100</v>
          </cell>
          <cell r="AA289">
            <v>68</v>
          </cell>
          <cell r="AB289" t="str">
            <v>及格</v>
          </cell>
          <cell r="AC289">
            <v>0</v>
          </cell>
          <cell r="AD289" t="str">
            <v>2′07</v>
          </cell>
          <cell r="AE289">
            <v>68</v>
          </cell>
          <cell r="AF289" t="str">
            <v>及格</v>
          </cell>
          <cell r="AG289">
            <v>79.6</v>
          </cell>
          <cell r="AH289">
            <v>0</v>
          </cell>
          <cell r="AI289">
            <v>79.6</v>
          </cell>
          <cell r="AJ289" t="str">
            <v>及格</v>
          </cell>
        </row>
        <row r="290">
          <cell r="F290" t="str">
            <v>孙王羽</v>
          </cell>
          <cell r="G290" t="str">
            <v>男</v>
          </cell>
          <cell r="H290">
            <v>40419</v>
          </cell>
          <cell r="I290">
            <v>146</v>
          </cell>
          <cell r="J290">
            <v>32</v>
          </cell>
          <cell r="K290">
            <v>100</v>
          </cell>
          <cell r="L290" t="str">
            <v>正常</v>
          </cell>
          <cell r="M290">
            <v>1990</v>
          </cell>
          <cell r="N290">
            <v>68</v>
          </cell>
          <cell r="O290" t="str">
            <v>及格</v>
          </cell>
          <cell r="P290">
            <v>10.4</v>
          </cell>
          <cell r="Q290">
            <v>62</v>
          </cell>
          <cell r="R290" t="str">
            <v>及格</v>
          </cell>
          <cell r="S290">
            <v>1.7</v>
          </cell>
          <cell r="T290">
            <v>68</v>
          </cell>
          <cell r="U290" t="str">
            <v>及格</v>
          </cell>
          <cell r="V290">
            <v>11</v>
          </cell>
          <cell r="W290">
            <v>20</v>
          </cell>
          <cell r="X290" t="str">
            <v>不及格</v>
          </cell>
          <cell r="Y290">
            <v>0</v>
          </cell>
          <cell r="Z290">
            <v>92</v>
          </cell>
          <cell r="AA290">
            <v>66</v>
          </cell>
          <cell r="AB290" t="str">
            <v>及格</v>
          </cell>
          <cell r="AC290">
            <v>0</v>
          </cell>
          <cell r="AD290" t="str">
            <v>2′18</v>
          </cell>
          <cell r="AE290">
            <v>40</v>
          </cell>
          <cell r="AF290" t="str">
            <v>不及格</v>
          </cell>
          <cell r="AG290">
            <v>59</v>
          </cell>
          <cell r="AH290">
            <v>0</v>
          </cell>
          <cell r="AI290">
            <v>59</v>
          </cell>
          <cell r="AJ290" t="str">
            <v>不及格</v>
          </cell>
        </row>
        <row r="291">
          <cell r="F291" t="str">
            <v>吴直霏</v>
          </cell>
          <cell r="G291" t="str">
            <v>男</v>
          </cell>
          <cell r="H291">
            <v>40303</v>
          </cell>
          <cell r="I291">
            <v>149</v>
          </cell>
          <cell r="J291">
            <v>35</v>
          </cell>
          <cell r="K291">
            <v>100</v>
          </cell>
          <cell r="L291" t="str">
            <v>正常</v>
          </cell>
          <cell r="M291">
            <v>2730</v>
          </cell>
          <cell r="N291">
            <v>80</v>
          </cell>
          <cell r="O291" t="str">
            <v>良好</v>
          </cell>
          <cell r="P291">
            <v>9.7</v>
          </cell>
          <cell r="Q291">
            <v>68</v>
          </cell>
          <cell r="R291" t="str">
            <v>及格</v>
          </cell>
          <cell r="S291">
            <v>5.8</v>
          </cell>
          <cell r="T291">
            <v>74</v>
          </cell>
          <cell r="U291" t="str">
            <v>及格</v>
          </cell>
          <cell r="V291">
            <v>16</v>
          </cell>
          <cell r="W291">
            <v>40</v>
          </cell>
          <cell r="X291" t="str">
            <v>不及格</v>
          </cell>
          <cell r="Y291">
            <v>0</v>
          </cell>
          <cell r="Z291">
            <v>87</v>
          </cell>
          <cell r="AA291">
            <v>66</v>
          </cell>
          <cell r="AB291" t="str">
            <v>及格</v>
          </cell>
          <cell r="AC291">
            <v>0</v>
          </cell>
          <cell r="AD291" t="str">
            <v>2′12</v>
          </cell>
          <cell r="AE291">
            <v>60</v>
          </cell>
          <cell r="AF291" t="str">
            <v>及格</v>
          </cell>
          <cell r="AG291">
            <v>68.6</v>
          </cell>
          <cell r="AH291">
            <v>0</v>
          </cell>
          <cell r="AI291">
            <v>68.6</v>
          </cell>
          <cell r="AJ291" t="str">
            <v>及格</v>
          </cell>
        </row>
        <row r="292">
          <cell r="F292" t="str">
            <v>李一可</v>
          </cell>
          <cell r="G292" t="str">
            <v>女</v>
          </cell>
          <cell r="H292">
            <v>40277</v>
          </cell>
          <cell r="I292">
            <v>162</v>
          </cell>
          <cell r="J292">
            <v>50</v>
          </cell>
          <cell r="K292">
            <v>100</v>
          </cell>
          <cell r="L292" t="str">
            <v>正常</v>
          </cell>
          <cell r="M292">
            <v>2078</v>
          </cell>
          <cell r="N292">
            <v>78</v>
          </cell>
          <cell r="O292" t="str">
            <v>及格</v>
          </cell>
          <cell r="P292">
            <v>10.3</v>
          </cell>
          <cell r="Q292">
            <v>66</v>
          </cell>
          <cell r="R292" t="str">
            <v>及格</v>
          </cell>
          <cell r="S292">
            <v>16.1</v>
          </cell>
          <cell r="T292">
            <v>85</v>
          </cell>
          <cell r="U292" t="str">
            <v>良好</v>
          </cell>
          <cell r="V292">
            <v>32</v>
          </cell>
          <cell r="W292">
            <v>72</v>
          </cell>
          <cell r="X292" t="str">
            <v>及格</v>
          </cell>
          <cell r="Y292">
            <v>0</v>
          </cell>
          <cell r="Z292">
            <v>63</v>
          </cell>
          <cell r="AA292">
            <v>50</v>
          </cell>
          <cell r="AB292" t="str">
            <v>不及格</v>
          </cell>
          <cell r="AC292">
            <v>0</v>
          </cell>
          <cell r="AD292" t="str">
            <v>2′15</v>
          </cell>
          <cell r="AE292">
            <v>62</v>
          </cell>
          <cell r="AF292" t="str">
            <v>及格</v>
          </cell>
          <cell r="AG292">
            <v>74</v>
          </cell>
          <cell r="AH292">
            <v>0</v>
          </cell>
          <cell r="AI292">
            <v>74</v>
          </cell>
          <cell r="AJ292" t="str">
            <v>及格</v>
          </cell>
        </row>
        <row r="293">
          <cell r="F293" t="str">
            <v>胡俊宇</v>
          </cell>
          <cell r="G293" t="str">
            <v>男</v>
          </cell>
          <cell r="H293">
            <v>40277</v>
          </cell>
          <cell r="I293">
            <v>143</v>
          </cell>
          <cell r="J293">
            <v>48</v>
          </cell>
          <cell r="K293">
            <v>80</v>
          </cell>
          <cell r="L293" t="str">
            <v>超重</v>
          </cell>
          <cell r="M293">
            <v>2270</v>
          </cell>
          <cell r="N293">
            <v>74</v>
          </cell>
          <cell r="O293" t="str">
            <v>及格</v>
          </cell>
          <cell r="P293">
            <v>9.5</v>
          </cell>
          <cell r="Q293">
            <v>70</v>
          </cell>
          <cell r="R293" t="str">
            <v>及格</v>
          </cell>
          <cell r="S293">
            <v>11.3</v>
          </cell>
          <cell r="T293">
            <v>80</v>
          </cell>
          <cell r="U293" t="str">
            <v>良好</v>
          </cell>
          <cell r="V293">
            <v>21</v>
          </cell>
          <cell r="W293">
            <v>62</v>
          </cell>
          <cell r="X293" t="str">
            <v>及格</v>
          </cell>
          <cell r="Y293">
            <v>0</v>
          </cell>
          <cell r="Z293">
            <v>111</v>
          </cell>
          <cell r="AA293">
            <v>72</v>
          </cell>
          <cell r="AB293" t="str">
            <v>及格</v>
          </cell>
          <cell r="AC293">
            <v>0</v>
          </cell>
          <cell r="AD293" t="str">
            <v>2′32</v>
          </cell>
          <cell r="AE293">
            <v>10</v>
          </cell>
          <cell r="AF293" t="str">
            <v>不及格</v>
          </cell>
          <cell r="AG293">
            <v>65.7</v>
          </cell>
          <cell r="AH293">
            <v>0</v>
          </cell>
          <cell r="AI293">
            <v>65.7</v>
          </cell>
          <cell r="AJ293" t="str">
            <v>及格</v>
          </cell>
        </row>
        <row r="294">
          <cell r="F294" t="str">
            <v>张子骏</v>
          </cell>
          <cell r="G294" t="str">
            <v>男</v>
          </cell>
          <cell r="H294">
            <v>40115</v>
          </cell>
          <cell r="I294">
            <v>143</v>
          </cell>
          <cell r="J294">
            <v>47</v>
          </cell>
          <cell r="K294">
            <v>80</v>
          </cell>
          <cell r="L294" t="str">
            <v>超重</v>
          </cell>
          <cell r="M294">
            <v>2770</v>
          </cell>
          <cell r="N294">
            <v>85</v>
          </cell>
          <cell r="O294" t="str">
            <v>良好</v>
          </cell>
          <cell r="P294">
            <v>12.6</v>
          </cell>
          <cell r="Q294">
            <v>0</v>
          </cell>
          <cell r="R294" t="str">
            <v>不及格</v>
          </cell>
          <cell r="S294">
            <v>4.4</v>
          </cell>
          <cell r="T294">
            <v>72</v>
          </cell>
          <cell r="U294" t="str">
            <v>及格</v>
          </cell>
          <cell r="V294">
            <v>6</v>
          </cell>
          <cell r="W294">
            <v>0</v>
          </cell>
          <cell r="X294" t="str">
            <v>不及格</v>
          </cell>
          <cell r="Y294">
            <v>0</v>
          </cell>
          <cell r="Z294">
            <v>104</v>
          </cell>
          <cell r="AA294">
            <v>70</v>
          </cell>
          <cell r="AB294" t="str">
            <v>及格</v>
          </cell>
          <cell r="AC294">
            <v>0</v>
          </cell>
          <cell r="AD294" t="str">
            <v>2′42</v>
          </cell>
          <cell r="AE294">
            <v>0</v>
          </cell>
          <cell r="AF294" t="str">
            <v>不及格</v>
          </cell>
          <cell r="AG294">
            <v>39</v>
          </cell>
          <cell r="AH294">
            <v>0</v>
          </cell>
          <cell r="AI294">
            <v>39</v>
          </cell>
          <cell r="AJ294" t="str">
            <v>不及格</v>
          </cell>
        </row>
        <row r="295">
          <cell r="F295" t="str">
            <v>马荣兴</v>
          </cell>
          <cell r="G295" t="str">
            <v>男</v>
          </cell>
          <cell r="H295">
            <v>40163</v>
          </cell>
          <cell r="I295">
            <v>145</v>
          </cell>
          <cell r="J295">
            <v>36</v>
          </cell>
          <cell r="K295">
            <v>100</v>
          </cell>
          <cell r="L295" t="str">
            <v>正常</v>
          </cell>
          <cell r="M295">
            <v>2230</v>
          </cell>
          <cell r="N295">
            <v>74</v>
          </cell>
          <cell r="O295" t="str">
            <v>及格</v>
          </cell>
          <cell r="P295">
            <v>9.3</v>
          </cell>
          <cell r="Q295">
            <v>72</v>
          </cell>
          <cell r="R295" t="str">
            <v>及格</v>
          </cell>
          <cell r="S295">
            <v>2.1</v>
          </cell>
          <cell r="T295">
            <v>68</v>
          </cell>
          <cell r="U295" t="str">
            <v>及格</v>
          </cell>
          <cell r="V295">
            <v>34</v>
          </cell>
          <cell r="W295">
            <v>74</v>
          </cell>
          <cell r="X295" t="str">
            <v>及格</v>
          </cell>
          <cell r="Y295">
            <v>0</v>
          </cell>
          <cell r="Z295">
            <v>131</v>
          </cell>
          <cell r="AA295">
            <v>78</v>
          </cell>
          <cell r="AB295" t="str">
            <v>及格</v>
          </cell>
          <cell r="AC295">
            <v>0</v>
          </cell>
          <cell r="AD295" t="str">
            <v>1′47</v>
          </cell>
          <cell r="AE295">
            <v>76</v>
          </cell>
          <cell r="AF295" t="str">
            <v>及格</v>
          </cell>
          <cell r="AG295">
            <v>77.5</v>
          </cell>
          <cell r="AH295">
            <v>0</v>
          </cell>
          <cell r="AI295">
            <v>77.5</v>
          </cell>
          <cell r="AJ295" t="str">
            <v>及格</v>
          </cell>
        </row>
        <row r="296">
          <cell r="F296" t="str">
            <v>屈淼</v>
          </cell>
          <cell r="G296" t="str">
            <v>男</v>
          </cell>
          <cell r="H296">
            <v>40358</v>
          </cell>
          <cell r="I296">
            <v>146</v>
          </cell>
          <cell r="J296">
            <v>49</v>
          </cell>
          <cell r="K296">
            <v>80</v>
          </cell>
          <cell r="L296" t="str">
            <v>超重</v>
          </cell>
          <cell r="M296">
            <v>2460</v>
          </cell>
          <cell r="N296">
            <v>78</v>
          </cell>
          <cell r="O296" t="str">
            <v>及格</v>
          </cell>
          <cell r="P296">
            <v>9.1</v>
          </cell>
          <cell r="Q296">
            <v>74</v>
          </cell>
          <cell r="R296" t="str">
            <v>及格</v>
          </cell>
          <cell r="S296">
            <v>5.3</v>
          </cell>
          <cell r="T296">
            <v>74</v>
          </cell>
          <cell r="U296" t="str">
            <v>及格</v>
          </cell>
          <cell r="V296">
            <v>25</v>
          </cell>
          <cell r="W296">
            <v>66</v>
          </cell>
          <cell r="X296" t="str">
            <v>及格</v>
          </cell>
          <cell r="Y296">
            <v>0</v>
          </cell>
          <cell r="Z296">
            <v>106</v>
          </cell>
          <cell r="AA296">
            <v>70</v>
          </cell>
          <cell r="AB296" t="str">
            <v>及格</v>
          </cell>
          <cell r="AC296">
            <v>0</v>
          </cell>
          <cell r="AD296" t="str">
            <v>1′59</v>
          </cell>
          <cell r="AE296">
            <v>68</v>
          </cell>
          <cell r="AF296" t="str">
            <v>及格</v>
          </cell>
          <cell r="AG296">
            <v>72.9</v>
          </cell>
          <cell r="AH296">
            <v>0</v>
          </cell>
          <cell r="AI296">
            <v>72.9</v>
          </cell>
          <cell r="AJ296" t="str">
            <v>及格</v>
          </cell>
        </row>
        <row r="297">
          <cell r="F297" t="str">
            <v>李子豪</v>
          </cell>
          <cell r="G297" t="str">
            <v>男</v>
          </cell>
          <cell r="H297">
            <v>40131</v>
          </cell>
          <cell r="I297">
            <v>145</v>
          </cell>
          <cell r="J297">
            <v>37</v>
          </cell>
          <cell r="K297">
            <v>100</v>
          </cell>
          <cell r="L297" t="str">
            <v>正常</v>
          </cell>
          <cell r="M297">
            <v>2750</v>
          </cell>
          <cell r="N297">
            <v>85</v>
          </cell>
          <cell r="O297" t="str">
            <v>良好</v>
          </cell>
          <cell r="P297">
            <v>8.9</v>
          </cell>
          <cell r="Q297">
            <v>76</v>
          </cell>
          <cell r="R297" t="str">
            <v>及格</v>
          </cell>
          <cell r="S297">
            <v>18.2</v>
          </cell>
          <cell r="T297">
            <v>100</v>
          </cell>
          <cell r="U297" t="str">
            <v>优秀</v>
          </cell>
          <cell r="V297">
            <v>33</v>
          </cell>
          <cell r="W297">
            <v>74</v>
          </cell>
          <cell r="X297" t="str">
            <v>及格</v>
          </cell>
          <cell r="Y297">
            <v>0</v>
          </cell>
          <cell r="Z297">
            <v>151</v>
          </cell>
          <cell r="AA297">
            <v>90</v>
          </cell>
          <cell r="AB297" t="str">
            <v>优秀</v>
          </cell>
          <cell r="AC297">
            <v>0</v>
          </cell>
          <cell r="AD297" t="str">
            <v>1′53</v>
          </cell>
          <cell r="AE297">
            <v>72</v>
          </cell>
          <cell r="AF297" t="str">
            <v>及格</v>
          </cell>
          <cell r="AG297">
            <v>84</v>
          </cell>
          <cell r="AH297">
            <v>0</v>
          </cell>
          <cell r="AI297">
            <v>84</v>
          </cell>
          <cell r="AJ297" t="str">
            <v>良好</v>
          </cell>
        </row>
        <row r="298">
          <cell r="F298" t="str">
            <v>陈可欣</v>
          </cell>
          <cell r="G298" t="str">
            <v>女</v>
          </cell>
          <cell r="H298">
            <v>40179</v>
          </cell>
          <cell r="I298">
            <v>151</v>
          </cell>
          <cell r="J298">
            <v>36</v>
          </cell>
          <cell r="K298">
            <v>100</v>
          </cell>
          <cell r="L298" t="str">
            <v>正常</v>
          </cell>
          <cell r="M298">
            <v>2531</v>
          </cell>
          <cell r="N298">
            <v>100</v>
          </cell>
          <cell r="O298" t="str">
            <v>优秀</v>
          </cell>
          <cell r="P298">
            <v>9.2</v>
          </cell>
          <cell r="Q298">
            <v>78</v>
          </cell>
          <cell r="R298" t="str">
            <v>及格</v>
          </cell>
          <cell r="S298">
            <v>19.5</v>
          </cell>
          <cell r="T298">
            <v>95</v>
          </cell>
          <cell r="U298" t="str">
            <v>优秀</v>
          </cell>
          <cell r="V298">
            <v>21</v>
          </cell>
          <cell r="W298">
            <v>62</v>
          </cell>
          <cell r="X298" t="str">
            <v>及格</v>
          </cell>
          <cell r="Y298">
            <v>0</v>
          </cell>
          <cell r="Z298">
            <v>82</v>
          </cell>
          <cell r="AA298">
            <v>64</v>
          </cell>
          <cell r="AB298" t="str">
            <v>及格</v>
          </cell>
          <cell r="AC298">
            <v>0</v>
          </cell>
          <cell r="AD298" t="str">
            <v>2′15</v>
          </cell>
          <cell r="AE298">
            <v>62</v>
          </cell>
          <cell r="AF298" t="str">
            <v>及格</v>
          </cell>
          <cell r="AG298">
            <v>80.1</v>
          </cell>
          <cell r="AH298">
            <v>0</v>
          </cell>
          <cell r="AI298">
            <v>80.1</v>
          </cell>
          <cell r="AJ298" t="str">
            <v>良好</v>
          </cell>
        </row>
        <row r="299">
          <cell r="F299" t="str">
            <v>徐文博</v>
          </cell>
          <cell r="G299" t="str">
            <v>男</v>
          </cell>
          <cell r="H299">
            <v>40418</v>
          </cell>
          <cell r="I299">
            <v>146</v>
          </cell>
          <cell r="J299">
            <v>40</v>
          </cell>
          <cell r="K299">
            <v>100</v>
          </cell>
          <cell r="L299" t="str">
            <v>正常</v>
          </cell>
          <cell r="M299">
            <v>2369</v>
          </cell>
          <cell r="N299">
            <v>76</v>
          </cell>
          <cell r="O299" t="str">
            <v>及格</v>
          </cell>
          <cell r="P299">
            <v>11.2</v>
          </cell>
          <cell r="Q299">
            <v>30</v>
          </cell>
          <cell r="R299" t="str">
            <v>不及格</v>
          </cell>
          <cell r="S299">
            <v>4.7</v>
          </cell>
          <cell r="T299">
            <v>72</v>
          </cell>
          <cell r="U299" t="str">
            <v>及格</v>
          </cell>
          <cell r="V299">
            <v>21</v>
          </cell>
          <cell r="W299">
            <v>62</v>
          </cell>
          <cell r="X299" t="str">
            <v>及格</v>
          </cell>
          <cell r="Y299">
            <v>0</v>
          </cell>
          <cell r="Z299">
            <v>90</v>
          </cell>
          <cell r="AA299">
            <v>66</v>
          </cell>
          <cell r="AB299" t="str">
            <v>及格</v>
          </cell>
          <cell r="AC299">
            <v>0</v>
          </cell>
          <cell r="AD299" t="str">
            <v>2′4</v>
          </cell>
          <cell r="AE299">
            <v>0</v>
          </cell>
          <cell r="AF299" t="str">
            <v>不及格</v>
          </cell>
          <cell r="AG299">
            <v>58.6</v>
          </cell>
          <cell r="AH299">
            <v>0</v>
          </cell>
          <cell r="AI299">
            <v>58.6</v>
          </cell>
          <cell r="AJ299" t="str">
            <v>不及格</v>
          </cell>
        </row>
        <row r="300">
          <cell r="F300" t="str">
            <v>张静</v>
          </cell>
          <cell r="G300" t="str">
            <v>女</v>
          </cell>
          <cell r="H300">
            <v>40184</v>
          </cell>
          <cell r="I300">
            <v>156</v>
          </cell>
          <cell r="J300">
            <v>45</v>
          </cell>
          <cell r="K300">
            <v>100</v>
          </cell>
          <cell r="L300" t="str">
            <v>正常</v>
          </cell>
          <cell r="M300">
            <v>2460</v>
          </cell>
          <cell r="N300">
            <v>95</v>
          </cell>
          <cell r="O300" t="str">
            <v>优秀</v>
          </cell>
          <cell r="P300">
            <v>9.6</v>
          </cell>
          <cell r="Q300">
            <v>74</v>
          </cell>
          <cell r="R300" t="str">
            <v>及格</v>
          </cell>
          <cell r="S300">
            <v>21</v>
          </cell>
          <cell r="T300">
            <v>100</v>
          </cell>
          <cell r="U300" t="str">
            <v>优秀</v>
          </cell>
          <cell r="V300">
            <v>31</v>
          </cell>
          <cell r="W300">
            <v>72</v>
          </cell>
          <cell r="X300" t="str">
            <v>及格</v>
          </cell>
          <cell r="Y300">
            <v>0</v>
          </cell>
          <cell r="Z300">
            <v>66</v>
          </cell>
          <cell r="AA300">
            <v>60</v>
          </cell>
          <cell r="AB300" t="str">
            <v>及格</v>
          </cell>
          <cell r="AC300">
            <v>0</v>
          </cell>
          <cell r="AD300" t="str">
            <v>2′19</v>
          </cell>
          <cell r="AE300">
            <v>60</v>
          </cell>
          <cell r="AF300" t="str">
            <v>及格</v>
          </cell>
          <cell r="AG300">
            <v>80.5</v>
          </cell>
          <cell r="AH300">
            <v>0</v>
          </cell>
          <cell r="AI300">
            <v>80.5</v>
          </cell>
          <cell r="AJ300" t="str">
            <v>良好</v>
          </cell>
        </row>
        <row r="301">
          <cell r="F301" t="str">
            <v>曹可欣</v>
          </cell>
          <cell r="G301" t="str">
            <v>女</v>
          </cell>
          <cell r="H301">
            <v>40091</v>
          </cell>
          <cell r="I301">
            <v>152</v>
          </cell>
          <cell r="J301">
            <v>39</v>
          </cell>
          <cell r="K301">
            <v>100</v>
          </cell>
          <cell r="L301" t="str">
            <v>正常</v>
          </cell>
          <cell r="M301">
            <v>2812</v>
          </cell>
          <cell r="N301">
            <v>100</v>
          </cell>
          <cell r="O301" t="str">
            <v>优秀</v>
          </cell>
          <cell r="P301">
            <v>8.4</v>
          </cell>
          <cell r="Q301">
            <v>90</v>
          </cell>
          <cell r="R301" t="str">
            <v>优秀</v>
          </cell>
          <cell r="S301">
            <v>22.2</v>
          </cell>
          <cell r="T301">
            <v>100</v>
          </cell>
          <cell r="U301" t="str">
            <v>优秀</v>
          </cell>
          <cell r="V301">
            <v>35</v>
          </cell>
          <cell r="W301">
            <v>76</v>
          </cell>
          <cell r="X301" t="str">
            <v>及格</v>
          </cell>
          <cell r="Y301">
            <v>0</v>
          </cell>
          <cell r="Z301">
            <v>123</v>
          </cell>
          <cell r="AA301">
            <v>76</v>
          </cell>
          <cell r="AB301" t="str">
            <v>及格</v>
          </cell>
          <cell r="AC301">
            <v>0</v>
          </cell>
          <cell r="AD301" t="str">
            <v>1′53</v>
          </cell>
          <cell r="AE301">
            <v>76</v>
          </cell>
          <cell r="AF301" t="str">
            <v>及格</v>
          </cell>
          <cell r="AG301">
            <v>88.4</v>
          </cell>
          <cell r="AH301">
            <v>0</v>
          </cell>
          <cell r="AI301">
            <v>88.4</v>
          </cell>
          <cell r="AJ301" t="str">
            <v>良好</v>
          </cell>
        </row>
        <row r="302">
          <cell r="F302" t="str">
            <v>孙剑峰</v>
          </cell>
          <cell r="G302" t="str">
            <v>男</v>
          </cell>
          <cell r="H302">
            <v>40219</v>
          </cell>
          <cell r="I302">
            <v>141</v>
          </cell>
          <cell r="J302">
            <v>31</v>
          </cell>
          <cell r="K302">
            <v>100</v>
          </cell>
          <cell r="L302" t="str">
            <v>正常</v>
          </cell>
          <cell r="M302">
            <v>2560</v>
          </cell>
          <cell r="N302">
            <v>80</v>
          </cell>
          <cell r="O302" t="str">
            <v>良好</v>
          </cell>
          <cell r="P302">
            <v>8.3</v>
          </cell>
          <cell r="Q302">
            <v>95</v>
          </cell>
          <cell r="R302" t="str">
            <v>优秀</v>
          </cell>
          <cell r="S302">
            <v>9.5</v>
          </cell>
          <cell r="T302">
            <v>80</v>
          </cell>
          <cell r="U302" t="str">
            <v>良好</v>
          </cell>
          <cell r="V302">
            <v>38</v>
          </cell>
          <cell r="W302">
            <v>78</v>
          </cell>
          <cell r="X302" t="str">
            <v>及格</v>
          </cell>
          <cell r="Y302">
            <v>0</v>
          </cell>
          <cell r="Z302">
            <v>143</v>
          </cell>
          <cell r="AA302">
            <v>85</v>
          </cell>
          <cell r="AB302" t="str">
            <v>良好</v>
          </cell>
          <cell r="AC302">
            <v>0</v>
          </cell>
          <cell r="AD302" t="str">
            <v>1′42</v>
          </cell>
          <cell r="AE302">
            <v>80</v>
          </cell>
          <cell r="AF302" t="str">
            <v>良好</v>
          </cell>
          <cell r="AG302">
            <v>86.1</v>
          </cell>
          <cell r="AH302">
            <v>0</v>
          </cell>
          <cell r="AI302">
            <v>86.1</v>
          </cell>
          <cell r="AJ302" t="str">
            <v>良好</v>
          </cell>
        </row>
        <row r="303">
          <cell r="F303" t="str">
            <v>周正扬</v>
          </cell>
          <cell r="G303" t="str">
            <v>男</v>
          </cell>
          <cell r="H303">
            <v>40357</v>
          </cell>
          <cell r="I303">
            <v>149</v>
          </cell>
          <cell r="J303">
            <v>31</v>
          </cell>
          <cell r="K303">
            <v>80</v>
          </cell>
          <cell r="L303" t="str">
            <v>低体重</v>
          </cell>
          <cell r="M303">
            <v>2655</v>
          </cell>
          <cell r="N303">
            <v>80</v>
          </cell>
          <cell r="O303" t="str">
            <v>良好</v>
          </cell>
          <cell r="P303">
            <v>8.5</v>
          </cell>
          <cell r="Q303">
            <v>85</v>
          </cell>
          <cell r="R303" t="str">
            <v>良好</v>
          </cell>
          <cell r="S303">
            <v>5.5</v>
          </cell>
          <cell r="T303">
            <v>74</v>
          </cell>
          <cell r="U303" t="str">
            <v>及格</v>
          </cell>
          <cell r="V303">
            <v>40</v>
          </cell>
          <cell r="W303">
            <v>80</v>
          </cell>
          <cell r="X303" t="str">
            <v>良好</v>
          </cell>
          <cell r="Y303">
            <v>0</v>
          </cell>
          <cell r="Z303">
            <v>160</v>
          </cell>
          <cell r="AA303">
            <v>100</v>
          </cell>
          <cell r="AB303" t="str">
            <v>优秀</v>
          </cell>
          <cell r="AC303">
            <v>1</v>
          </cell>
          <cell r="AD303" t="str">
            <v>1′44</v>
          </cell>
          <cell r="AE303">
            <v>78</v>
          </cell>
          <cell r="AF303" t="str">
            <v>及格</v>
          </cell>
          <cell r="AG303">
            <v>82.2</v>
          </cell>
          <cell r="AH303">
            <v>1</v>
          </cell>
          <cell r="AI303">
            <v>83.2</v>
          </cell>
          <cell r="AJ303" t="str">
            <v>良好</v>
          </cell>
        </row>
        <row r="304">
          <cell r="F304" t="str">
            <v>邵宇辰</v>
          </cell>
          <cell r="G304" t="str">
            <v>男</v>
          </cell>
          <cell r="H304">
            <v>40420</v>
          </cell>
          <cell r="I304">
            <v>147</v>
          </cell>
          <cell r="J304">
            <v>53</v>
          </cell>
          <cell r="K304">
            <v>80</v>
          </cell>
          <cell r="L304" t="str">
            <v>超重</v>
          </cell>
          <cell r="M304">
            <v>2895</v>
          </cell>
          <cell r="N304">
            <v>85</v>
          </cell>
          <cell r="O304" t="str">
            <v>良好</v>
          </cell>
          <cell r="P304">
            <v>9.3</v>
          </cell>
          <cell r="Q304">
            <v>72</v>
          </cell>
          <cell r="R304" t="str">
            <v>及格</v>
          </cell>
          <cell r="S304">
            <v>8.6</v>
          </cell>
          <cell r="T304">
            <v>78</v>
          </cell>
          <cell r="U304" t="str">
            <v>及格</v>
          </cell>
          <cell r="V304">
            <v>15</v>
          </cell>
          <cell r="W304">
            <v>40</v>
          </cell>
          <cell r="X304" t="str">
            <v>不及格</v>
          </cell>
          <cell r="Y304">
            <v>0</v>
          </cell>
          <cell r="Z304">
            <v>98</v>
          </cell>
          <cell r="AA304">
            <v>68</v>
          </cell>
          <cell r="AB304" t="str">
            <v>及格</v>
          </cell>
          <cell r="AC304">
            <v>0</v>
          </cell>
          <cell r="AD304" t="str">
            <v>2′01</v>
          </cell>
          <cell r="AE304">
            <v>66</v>
          </cell>
          <cell r="AF304" t="str">
            <v>及格</v>
          </cell>
          <cell r="AG304">
            <v>68.3</v>
          </cell>
          <cell r="AH304">
            <v>0</v>
          </cell>
          <cell r="AI304">
            <v>68.3</v>
          </cell>
          <cell r="AJ304" t="str">
            <v>及格</v>
          </cell>
        </row>
        <row r="305">
          <cell r="F305" t="str">
            <v>郑智欣</v>
          </cell>
          <cell r="G305" t="str">
            <v>女</v>
          </cell>
          <cell r="H305">
            <v>40176</v>
          </cell>
          <cell r="I305">
            <v>154</v>
          </cell>
          <cell r="J305">
            <v>46</v>
          </cell>
          <cell r="K305">
            <v>100</v>
          </cell>
          <cell r="L305" t="str">
            <v>正常</v>
          </cell>
          <cell r="M305">
            <v>2479</v>
          </cell>
          <cell r="N305">
            <v>95</v>
          </cell>
          <cell r="O305" t="str">
            <v>优秀</v>
          </cell>
          <cell r="P305">
            <v>9.1</v>
          </cell>
          <cell r="Q305">
            <v>78</v>
          </cell>
          <cell r="R305" t="str">
            <v>及格</v>
          </cell>
          <cell r="S305">
            <v>21.5</v>
          </cell>
          <cell r="T305">
            <v>100</v>
          </cell>
          <cell r="U305" t="str">
            <v>优秀</v>
          </cell>
          <cell r="V305">
            <v>33</v>
          </cell>
          <cell r="W305">
            <v>74</v>
          </cell>
          <cell r="X305" t="str">
            <v>及格</v>
          </cell>
          <cell r="Y305">
            <v>0</v>
          </cell>
          <cell r="Z305">
            <v>106</v>
          </cell>
          <cell r="AA305">
            <v>70</v>
          </cell>
          <cell r="AB305" t="str">
            <v>及格</v>
          </cell>
          <cell r="AC305">
            <v>0</v>
          </cell>
          <cell r="AD305" t="str">
            <v>2′1</v>
          </cell>
          <cell r="AE305">
            <v>66</v>
          </cell>
          <cell r="AF305" t="str">
            <v>及格</v>
          </cell>
          <cell r="AG305">
            <v>83.3</v>
          </cell>
          <cell r="AH305">
            <v>0</v>
          </cell>
          <cell r="AI305">
            <v>83.3</v>
          </cell>
          <cell r="AJ305" t="str">
            <v>良好</v>
          </cell>
        </row>
        <row r="306">
          <cell r="F306" t="str">
            <v>苏文赫</v>
          </cell>
          <cell r="G306" t="str">
            <v>男</v>
          </cell>
          <cell r="H306">
            <v>40191</v>
          </cell>
          <cell r="I306">
            <v>169</v>
          </cell>
          <cell r="J306">
            <v>77</v>
          </cell>
          <cell r="K306">
            <v>60</v>
          </cell>
          <cell r="L306" t="str">
            <v>肥胖</v>
          </cell>
          <cell r="M306">
            <v>3764</v>
          </cell>
          <cell r="N306">
            <v>100</v>
          </cell>
          <cell r="O306" t="str">
            <v>优秀</v>
          </cell>
          <cell r="P306">
            <v>9.8</v>
          </cell>
          <cell r="Q306">
            <v>68</v>
          </cell>
          <cell r="R306" t="str">
            <v>及格</v>
          </cell>
          <cell r="S306">
            <v>1.1</v>
          </cell>
          <cell r="T306">
            <v>66</v>
          </cell>
          <cell r="U306" t="str">
            <v>及格</v>
          </cell>
          <cell r="V306">
            <v>26</v>
          </cell>
          <cell r="W306">
            <v>66</v>
          </cell>
          <cell r="X306" t="str">
            <v>及格</v>
          </cell>
          <cell r="Y306">
            <v>0</v>
          </cell>
          <cell r="Z306">
            <v>66</v>
          </cell>
          <cell r="AA306">
            <v>60</v>
          </cell>
          <cell r="AB306" t="str">
            <v>及格</v>
          </cell>
          <cell r="AC306">
            <v>0</v>
          </cell>
          <cell r="AD306" t="str">
            <v>2′16</v>
          </cell>
          <cell r="AE306">
            <v>50</v>
          </cell>
          <cell r="AF306" t="str">
            <v>不及格</v>
          </cell>
          <cell r="AG306">
            <v>68.4</v>
          </cell>
          <cell r="AH306">
            <v>0</v>
          </cell>
          <cell r="AI306">
            <v>68.4</v>
          </cell>
          <cell r="AJ306" t="str">
            <v>及格</v>
          </cell>
        </row>
        <row r="307">
          <cell r="F307" t="str">
            <v>韩靖臻</v>
          </cell>
          <cell r="G307" t="str">
            <v>女</v>
          </cell>
          <cell r="H307">
            <v>40373</v>
          </cell>
          <cell r="I307">
            <v>150</v>
          </cell>
          <cell r="J307">
            <v>40</v>
          </cell>
          <cell r="K307">
            <v>100</v>
          </cell>
          <cell r="L307" t="str">
            <v>正常</v>
          </cell>
          <cell r="M307">
            <v>2268</v>
          </cell>
          <cell r="N307">
            <v>85</v>
          </cell>
          <cell r="O307" t="str">
            <v>良好</v>
          </cell>
          <cell r="P307">
            <v>8.9</v>
          </cell>
          <cell r="Q307">
            <v>80</v>
          </cell>
          <cell r="R307" t="str">
            <v>良好</v>
          </cell>
          <cell r="S307">
            <v>11.5</v>
          </cell>
          <cell r="T307">
            <v>76</v>
          </cell>
          <cell r="U307" t="str">
            <v>及格</v>
          </cell>
          <cell r="V307">
            <v>32</v>
          </cell>
          <cell r="W307">
            <v>72</v>
          </cell>
          <cell r="X307" t="str">
            <v>及格</v>
          </cell>
          <cell r="Y307">
            <v>0</v>
          </cell>
          <cell r="Z307">
            <v>84</v>
          </cell>
          <cell r="AA307">
            <v>64</v>
          </cell>
          <cell r="AB307" t="str">
            <v>及格</v>
          </cell>
          <cell r="AC307">
            <v>0</v>
          </cell>
          <cell r="AD307" t="str">
            <v>2′08</v>
          </cell>
          <cell r="AE307">
            <v>66</v>
          </cell>
          <cell r="AF307" t="str">
            <v>及格</v>
          </cell>
          <cell r="AG307">
            <v>78.8</v>
          </cell>
          <cell r="AH307">
            <v>0</v>
          </cell>
          <cell r="AI307">
            <v>78.8</v>
          </cell>
          <cell r="AJ307" t="str">
            <v>及格</v>
          </cell>
        </row>
        <row r="308">
          <cell r="F308" t="str">
            <v>林先俊</v>
          </cell>
          <cell r="G308" t="str">
            <v>男</v>
          </cell>
          <cell r="H308">
            <v>40369</v>
          </cell>
          <cell r="I308">
            <v>148</v>
          </cell>
          <cell r="J308">
            <v>40</v>
          </cell>
          <cell r="K308">
            <v>100</v>
          </cell>
          <cell r="L308" t="str">
            <v>正常</v>
          </cell>
          <cell r="M308">
            <v>2459</v>
          </cell>
          <cell r="N308">
            <v>78</v>
          </cell>
          <cell r="O308" t="str">
            <v>及格</v>
          </cell>
          <cell r="P308">
            <v>8.6</v>
          </cell>
          <cell r="Q308">
            <v>80</v>
          </cell>
          <cell r="R308" t="str">
            <v>良好</v>
          </cell>
          <cell r="S308">
            <v>12.6</v>
          </cell>
          <cell r="T308">
            <v>85</v>
          </cell>
          <cell r="U308" t="str">
            <v>良好</v>
          </cell>
          <cell r="V308">
            <v>25</v>
          </cell>
          <cell r="W308">
            <v>66</v>
          </cell>
          <cell r="X308" t="str">
            <v>及格</v>
          </cell>
          <cell r="Y308">
            <v>0</v>
          </cell>
          <cell r="Z308">
            <v>127</v>
          </cell>
          <cell r="AA308">
            <v>76</v>
          </cell>
          <cell r="AB308" t="str">
            <v>及格</v>
          </cell>
          <cell r="AC308">
            <v>0</v>
          </cell>
          <cell r="AD308" t="str">
            <v>2′1</v>
          </cell>
          <cell r="AE308">
            <v>60</v>
          </cell>
          <cell r="AF308" t="str">
            <v>及格</v>
          </cell>
          <cell r="AG308">
            <v>78</v>
          </cell>
          <cell r="AH308">
            <v>0</v>
          </cell>
          <cell r="AI308">
            <v>78</v>
          </cell>
          <cell r="AJ308" t="str">
            <v>及格</v>
          </cell>
        </row>
        <row r="309">
          <cell r="F309" t="str">
            <v>吴雨馨</v>
          </cell>
          <cell r="G309" t="str">
            <v>女</v>
          </cell>
          <cell r="H309">
            <v>41146</v>
          </cell>
          <cell r="I309">
            <v>144</v>
          </cell>
          <cell r="J309">
            <v>35</v>
          </cell>
          <cell r="K309">
            <v>100</v>
          </cell>
          <cell r="L309" t="str">
            <v>正常</v>
          </cell>
          <cell r="M309">
            <v>2450</v>
          </cell>
          <cell r="N309">
            <v>100</v>
          </cell>
          <cell r="O309" t="str">
            <v>优秀</v>
          </cell>
          <cell r="P309">
            <v>11.3</v>
          </cell>
          <cell r="Q309">
            <v>62</v>
          </cell>
          <cell r="R309" t="str">
            <v>及格</v>
          </cell>
          <cell r="S309">
            <v>15</v>
          </cell>
          <cell r="T309">
            <v>85</v>
          </cell>
          <cell r="U309" t="str">
            <v>良好</v>
          </cell>
          <cell r="V309">
            <v>18</v>
          </cell>
          <cell r="W309">
            <v>60</v>
          </cell>
          <cell r="X309" t="str">
            <v>及格</v>
          </cell>
          <cell r="Y309">
            <v>0</v>
          </cell>
          <cell r="Z309">
            <v>83</v>
          </cell>
          <cell r="AA309">
            <v>68</v>
          </cell>
          <cell r="AB309" t="str">
            <v>及格</v>
          </cell>
          <cell r="AC309">
            <v>0</v>
          </cell>
        </row>
        <row r="309">
          <cell r="AG309">
            <v>79</v>
          </cell>
          <cell r="AH309">
            <v>0</v>
          </cell>
          <cell r="AI309">
            <v>79</v>
          </cell>
          <cell r="AJ309" t="str">
            <v>及格</v>
          </cell>
        </row>
        <row r="310">
          <cell r="F310" t="str">
            <v>曹家祺</v>
          </cell>
          <cell r="G310" t="str">
            <v>男</v>
          </cell>
          <cell r="H310">
            <v>40825</v>
          </cell>
          <cell r="I310">
            <v>142</v>
          </cell>
          <cell r="J310">
            <v>31</v>
          </cell>
          <cell r="K310">
            <v>100</v>
          </cell>
          <cell r="L310" t="str">
            <v>正常</v>
          </cell>
          <cell r="M310">
            <v>1486</v>
          </cell>
          <cell r="N310">
            <v>68</v>
          </cell>
          <cell r="O310" t="str">
            <v>及格</v>
          </cell>
          <cell r="P310">
            <v>9.7</v>
          </cell>
          <cell r="Q310">
            <v>74</v>
          </cell>
          <cell r="R310" t="str">
            <v>及格</v>
          </cell>
          <cell r="S310">
            <v>6</v>
          </cell>
          <cell r="T310">
            <v>72</v>
          </cell>
          <cell r="U310" t="str">
            <v>及格</v>
          </cell>
          <cell r="V310">
            <v>30</v>
          </cell>
          <cell r="W310">
            <v>72</v>
          </cell>
          <cell r="X310" t="str">
            <v>及格</v>
          </cell>
          <cell r="Y310">
            <v>0</v>
          </cell>
          <cell r="Z310">
            <v>91</v>
          </cell>
          <cell r="AA310">
            <v>72</v>
          </cell>
          <cell r="AB310" t="str">
            <v>及格</v>
          </cell>
          <cell r="AC310">
            <v>0</v>
          </cell>
        </row>
        <row r="310">
          <cell r="AG310">
            <v>76</v>
          </cell>
          <cell r="AH310">
            <v>0</v>
          </cell>
          <cell r="AI310">
            <v>76</v>
          </cell>
          <cell r="AJ310" t="str">
            <v>及格</v>
          </cell>
        </row>
        <row r="311">
          <cell r="F311" t="str">
            <v>高梓轩</v>
          </cell>
          <cell r="G311" t="str">
            <v>男</v>
          </cell>
          <cell r="H311">
            <v>40831</v>
          </cell>
          <cell r="I311">
            <v>144</v>
          </cell>
          <cell r="J311">
            <v>30</v>
          </cell>
          <cell r="K311">
            <v>100</v>
          </cell>
          <cell r="L311" t="str">
            <v>正常</v>
          </cell>
          <cell r="M311">
            <v>2678</v>
          </cell>
          <cell r="N311">
            <v>100</v>
          </cell>
          <cell r="O311" t="str">
            <v>优秀</v>
          </cell>
          <cell r="P311">
            <v>11.6</v>
          </cell>
          <cell r="Q311">
            <v>30</v>
          </cell>
          <cell r="R311" t="str">
            <v>不及格</v>
          </cell>
          <cell r="S311">
            <v>7.5</v>
          </cell>
          <cell r="T311">
            <v>76</v>
          </cell>
          <cell r="U311" t="str">
            <v>及格</v>
          </cell>
          <cell r="V311">
            <v>15</v>
          </cell>
          <cell r="W311">
            <v>50</v>
          </cell>
          <cell r="X311" t="str">
            <v>不及格</v>
          </cell>
          <cell r="Y311">
            <v>0</v>
          </cell>
          <cell r="Z311">
            <v>100</v>
          </cell>
          <cell r="AA311">
            <v>74</v>
          </cell>
          <cell r="AB311" t="str">
            <v>及格</v>
          </cell>
          <cell r="AC311">
            <v>0</v>
          </cell>
        </row>
        <row r="311">
          <cell r="AG311">
            <v>71</v>
          </cell>
          <cell r="AH311">
            <v>0</v>
          </cell>
          <cell r="AI311">
            <v>71</v>
          </cell>
          <cell r="AJ311" t="str">
            <v>及格</v>
          </cell>
        </row>
        <row r="312">
          <cell r="F312" t="str">
            <v>徐子祺</v>
          </cell>
          <cell r="G312" t="str">
            <v>男</v>
          </cell>
          <cell r="H312">
            <v>40842</v>
          </cell>
          <cell r="I312">
            <v>146</v>
          </cell>
          <cell r="J312">
            <v>38</v>
          </cell>
          <cell r="K312">
            <v>100</v>
          </cell>
          <cell r="L312" t="str">
            <v>正常</v>
          </cell>
          <cell r="M312">
            <v>2583</v>
          </cell>
          <cell r="N312">
            <v>95</v>
          </cell>
          <cell r="O312" t="str">
            <v>优秀</v>
          </cell>
          <cell r="P312">
            <v>9.6</v>
          </cell>
          <cell r="Q312">
            <v>74</v>
          </cell>
          <cell r="R312" t="str">
            <v>及格</v>
          </cell>
          <cell r="S312">
            <v>13</v>
          </cell>
          <cell r="T312">
            <v>85</v>
          </cell>
          <cell r="U312" t="str">
            <v>良好</v>
          </cell>
          <cell r="V312">
            <v>20</v>
          </cell>
          <cell r="W312">
            <v>62</v>
          </cell>
          <cell r="X312" t="str">
            <v>及格</v>
          </cell>
          <cell r="Y312">
            <v>0</v>
          </cell>
          <cell r="Z312">
            <v>134</v>
          </cell>
          <cell r="AA312">
            <v>95</v>
          </cell>
          <cell r="AB312" t="str">
            <v>优秀</v>
          </cell>
          <cell r="AC312">
            <v>0</v>
          </cell>
        </row>
        <row r="312">
          <cell r="AG312">
            <v>86.3</v>
          </cell>
          <cell r="AH312">
            <v>0</v>
          </cell>
          <cell r="AI312">
            <v>86.3</v>
          </cell>
          <cell r="AJ312" t="str">
            <v>良好</v>
          </cell>
        </row>
        <row r="313">
          <cell r="F313" t="str">
            <v>朱奕涵</v>
          </cell>
          <cell r="G313" t="str">
            <v>男</v>
          </cell>
          <cell r="H313">
            <v>40891</v>
          </cell>
          <cell r="I313">
            <v>150</v>
          </cell>
          <cell r="J313">
            <v>48</v>
          </cell>
          <cell r="K313">
            <v>80</v>
          </cell>
          <cell r="L313" t="str">
            <v>超重</v>
          </cell>
          <cell r="M313">
            <v>2136</v>
          </cell>
          <cell r="N313">
            <v>80</v>
          </cell>
          <cell r="O313" t="str">
            <v>良好</v>
          </cell>
          <cell r="P313">
            <v>9.4</v>
          </cell>
          <cell r="Q313">
            <v>76</v>
          </cell>
          <cell r="R313" t="str">
            <v>及格</v>
          </cell>
          <cell r="S313">
            <v>11.5</v>
          </cell>
          <cell r="T313">
            <v>80</v>
          </cell>
          <cell r="U313" t="str">
            <v>良好</v>
          </cell>
          <cell r="V313">
            <v>40</v>
          </cell>
          <cell r="W313">
            <v>85</v>
          </cell>
          <cell r="X313" t="str">
            <v>良好</v>
          </cell>
          <cell r="Y313">
            <v>0</v>
          </cell>
          <cell r="Z313">
            <v>110</v>
          </cell>
          <cell r="AA313">
            <v>78</v>
          </cell>
          <cell r="AB313" t="str">
            <v>及格</v>
          </cell>
          <cell r="AC313">
            <v>0</v>
          </cell>
        </row>
        <row r="313">
          <cell r="AG313">
            <v>79.3</v>
          </cell>
          <cell r="AH313">
            <v>0</v>
          </cell>
          <cell r="AI313">
            <v>79.3</v>
          </cell>
          <cell r="AJ313" t="str">
            <v>及格</v>
          </cell>
        </row>
        <row r="314">
          <cell r="F314" t="str">
            <v>吴语馨</v>
          </cell>
          <cell r="G314" t="str">
            <v>女</v>
          </cell>
          <cell r="H314">
            <v>40902</v>
          </cell>
          <cell r="I314">
            <v>152</v>
          </cell>
          <cell r="J314">
            <v>39</v>
          </cell>
          <cell r="K314">
            <v>100</v>
          </cell>
          <cell r="L314" t="str">
            <v>正常</v>
          </cell>
          <cell r="M314">
            <v>2985</v>
          </cell>
          <cell r="N314">
            <v>100</v>
          </cell>
          <cell r="O314" t="str">
            <v>优秀</v>
          </cell>
          <cell r="P314">
            <v>9.1</v>
          </cell>
          <cell r="Q314">
            <v>85</v>
          </cell>
          <cell r="R314" t="str">
            <v>良好</v>
          </cell>
          <cell r="S314">
            <v>18.5</v>
          </cell>
          <cell r="T314">
            <v>95</v>
          </cell>
          <cell r="U314" t="str">
            <v>优秀</v>
          </cell>
          <cell r="V314">
            <v>25</v>
          </cell>
          <cell r="W314">
            <v>68</v>
          </cell>
          <cell r="X314" t="str">
            <v>及格</v>
          </cell>
          <cell r="Y314">
            <v>0</v>
          </cell>
          <cell r="Z314">
            <v>94</v>
          </cell>
          <cell r="AA314">
            <v>72</v>
          </cell>
          <cell r="AB314" t="str">
            <v>及格</v>
          </cell>
          <cell r="AC314">
            <v>0</v>
          </cell>
        </row>
        <row r="314">
          <cell r="AG314">
            <v>87.2</v>
          </cell>
          <cell r="AH314">
            <v>0</v>
          </cell>
          <cell r="AI314">
            <v>87.2</v>
          </cell>
          <cell r="AJ314" t="str">
            <v>良好</v>
          </cell>
        </row>
        <row r="315">
          <cell r="F315" t="str">
            <v>徐骏麒</v>
          </cell>
          <cell r="G315" t="str">
            <v>男</v>
          </cell>
          <cell r="H315">
            <v>40920</v>
          </cell>
          <cell r="I315">
            <v>136</v>
          </cell>
          <cell r="J315">
            <v>29</v>
          </cell>
          <cell r="K315">
            <v>100</v>
          </cell>
          <cell r="L315" t="str">
            <v>正常</v>
          </cell>
          <cell r="M315">
            <v>2114</v>
          </cell>
          <cell r="N315">
            <v>80</v>
          </cell>
          <cell r="O315" t="str">
            <v>良好</v>
          </cell>
          <cell r="P315">
            <v>9.1</v>
          </cell>
          <cell r="Q315">
            <v>80</v>
          </cell>
          <cell r="R315" t="str">
            <v>良好</v>
          </cell>
          <cell r="S315">
            <v>12</v>
          </cell>
          <cell r="T315">
            <v>85</v>
          </cell>
          <cell r="U315" t="str">
            <v>良好</v>
          </cell>
          <cell r="V315">
            <v>28</v>
          </cell>
          <cell r="W315">
            <v>70</v>
          </cell>
          <cell r="X315" t="str">
            <v>及格</v>
          </cell>
          <cell r="Y315">
            <v>0</v>
          </cell>
          <cell r="Z315">
            <v>133</v>
          </cell>
          <cell r="AA315">
            <v>95</v>
          </cell>
          <cell r="AB315" t="str">
            <v>优秀</v>
          </cell>
          <cell r="AC315">
            <v>0</v>
          </cell>
        </row>
        <row r="315">
          <cell r="AG315">
            <v>86</v>
          </cell>
          <cell r="AH315">
            <v>0</v>
          </cell>
          <cell r="AI315">
            <v>86</v>
          </cell>
          <cell r="AJ315" t="str">
            <v>良好</v>
          </cell>
        </row>
        <row r="316">
          <cell r="F316" t="str">
            <v>吴杨烨</v>
          </cell>
          <cell r="G316" t="str">
            <v>男</v>
          </cell>
          <cell r="H316">
            <v>40920</v>
          </cell>
          <cell r="I316">
            <v>142</v>
          </cell>
          <cell r="J316">
            <v>32</v>
          </cell>
          <cell r="K316">
            <v>100</v>
          </cell>
          <cell r="L316" t="str">
            <v>正常</v>
          </cell>
          <cell r="M316">
            <v>2440</v>
          </cell>
          <cell r="N316">
            <v>90</v>
          </cell>
          <cell r="O316" t="str">
            <v>优秀</v>
          </cell>
          <cell r="P316">
            <v>8.3</v>
          </cell>
          <cell r="Q316">
            <v>100</v>
          </cell>
          <cell r="R316" t="str">
            <v>优秀</v>
          </cell>
          <cell r="S316">
            <v>10.5</v>
          </cell>
          <cell r="T316">
            <v>80</v>
          </cell>
          <cell r="U316" t="str">
            <v>良好</v>
          </cell>
          <cell r="V316">
            <v>38</v>
          </cell>
          <cell r="W316">
            <v>80</v>
          </cell>
          <cell r="X316" t="str">
            <v>良好</v>
          </cell>
          <cell r="Y316">
            <v>0</v>
          </cell>
          <cell r="Z316">
            <v>127</v>
          </cell>
          <cell r="AA316">
            <v>90</v>
          </cell>
          <cell r="AB316" t="str">
            <v>优秀</v>
          </cell>
          <cell r="AC316">
            <v>0</v>
          </cell>
        </row>
        <row r="316">
          <cell r="AG316">
            <v>90.5</v>
          </cell>
          <cell r="AH316">
            <v>0</v>
          </cell>
          <cell r="AI316">
            <v>90.5</v>
          </cell>
          <cell r="AJ316" t="str">
            <v>优秀</v>
          </cell>
        </row>
        <row r="317">
          <cell r="F317" t="str">
            <v>许俊豪</v>
          </cell>
          <cell r="G317" t="str">
            <v>男</v>
          </cell>
          <cell r="H317">
            <v>40959</v>
          </cell>
          <cell r="I317">
            <v>134</v>
          </cell>
          <cell r="J317">
            <v>27</v>
          </cell>
          <cell r="K317">
            <v>100</v>
          </cell>
          <cell r="L317" t="str">
            <v>正常</v>
          </cell>
          <cell r="M317">
            <v>2082</v>
          </cell>
          <cell r="N317">
            <v>80</v>
          </cell>
          <cell r="O317" t="str">
            <v>良好</v>
          </cell>
          <cell r="P317">
            <v>10.1</v>
          </cell>
          <cell r="Q317">
            <v>70</v>
          </cell>
          <cell r="R317" t="str">
            <v>及格</v>
          </cell>
          <cell r="S317">
            <v>10</v>
          </cell>
          <cell r="T317">
            <v>80</v>
          </cell>
          <cell r="U317" t="str">
            <v>良好</v>
          </cell>
          <cell r="V317">
            <v>20</v>
          </cell>
          <cell r="W317">
            <v>62</v>
          </cell>
          <cell r="X317" t="str">
            <v>及格</v>
          </cell>
          <cell r="Y317">
            <v>0</v>
          </cell>
          <cell r="Z317">
            <v>1</v>
          </cell>
          <cell r="AA317">
            <v>0</v>
          </cell>
          <cell r="AB317" t="str">
            <v>不及格</v>
          </cell>
          <cell r="AC317">
            <v>0</v>
          </cell>
        </row>
        <row r="317">
          <cell r="AG317">
            <v>63.2</v>
          </cell>
          <cell r="AH317">
            <v>0</v>
          </cell>
          <cell r="AI317">
            <v>63.2</v>
          </cell>
          <cell r="AJ317" t="str">
            <v>及格</v>
          </cell>
        </row>
        <row r="318">
          <cell r="F318" t="str">
            <v>季煜轩</v>
          </cell>
          <cell r="G318" t="str">
            <v>男</v>
          </cell>
          <cell r="H318">
            <v>40961</v>
          </cell>
          <cell r="I318">
            <v>136</v>
          </cell>
          <cell r="J318">
            <v>33</v>
          </cell>
          <cell r="K318">
            <v>100</v>
          </cell>
          <cell r="L318" t="str">
            <v>正常</v>
          </cell>
          <cell r="M318">
            <v>1726</v>
          </cell>
          <cell r="N318">
            <v>74</v>
          </cell>
          <cell r="O318" t="str">
            <v>及格</v>
          </cell>
          <cell r="P318">
            <v>9.6</v>
          </cell>
          <cell r="Q318">
            <v>74</v>
          </cell>
          <cell r="R318" t="str">
            <v>及格</v>
          </cell>
          <cell r="S318">
            <v>6.5</v>
          </cell>
          <cell r="T318">
            <v>74</v>
          </cell>
          <cell r="U318" t="str">
            <v>及格</v>
          </cell>
          <cell r="V318">
            <v>43</v>
          </cell>
          <cell r="W318">
            <v>90</v>
          </cell>
          <cell r="X318" t="str">
            <v>优秀</v>
          </cell>
          <cell r="Y318">
            <v>0</v>
          </cell>
          <cell r="Z318">
            <v>140</v>
          </cell>
          <cell r="AA318">
            <v>100</v>
          </cell>
          <cell r="AB318" t="str">
            <v>优秀</v>
          </cell>
          <cell r="AC318">
            <v>1</v>
          </cell>
        </row>
        <row r="318">
          <cell r="AG318">
            <v>84.7</v>
          </cell>
          <cell r="AH318">
            <v>1</v>
          </cell>
          <cell r="AI318">
            <v>85.7</v>
          </cell>
          <cell r="AJ318" t="str">
            <v>良好</v>
          </cell>
        </row>
        <row r="319">
          <cell r="F319" t="str">
            <v>朱晨汐</v>
          </cell>
          <cell r="G319" t="str">
            <v>女</v>
          </cell>
          <cell r="H319">
            <v>40961</v>
          </cell>
          <cell r="I319">
            <v>149</v>
          </cell>
          <cell r="J319">
            <v>47</v>
          </cell>
          <cell r="K319">
            <v>80</v>
          </cell>
          <cell r="L319" t="str">
            <v>超重</v>
          </cell>
          <cell r="M319">
            <v>2552</v>
          </cell>
          <cell r="N319">
            <v>100</v>
          </cell>
          <cell r="O319" t="str">
            <v>优秀</v>
          </cell>
          <cell r="P319">
            <v>9.5</v>
          </cell>
          <cell r="Q319">
            <v>80</v>
          </cell>
          <cell r="R319" t="str">
            <v>良好</v>
          </cell>
          <cell r="S319">
            <v>16.5</v>
          </cell>
          <cell r="T319">
            <v>85</v>
          </cell>
          <cell r="U319" t="str">
            <v>良好</v>
          </cell>
          <cell r="V319">
            <v>26</v>
          </cell>
          <cell r="W319">
            <v>68</v>
          </cell>
          <cell r="X319" t="str">
            <v>及格</v>
          </cell>
          <cell r="Y319">
            <v>0</v>
          </cell>
          <cell r="Z319">
            <v>101</v>
          </cell>
          <cell r="AA319">
            <v>74</v>
          </cell>
          <cell r="AB319" t="str">
            <v>及格</v>
          </cell>
          <cell r="AC319">
            <v>0</v>
          </cell>
        </row>
        <row r="319">
          <cell r="AG319">
            <v>81.6</v>
          </cell>
          <cell r="AH319">
            <v>0</v>
          </cell>
          <cell r="AI319">
            <v>81.6</v>
          </cell>
          <cell r="AJ319" t="str">
            <v>良好</v>
          </cell>
        </row>
        <row r="320">
          <cell r="F320" t="str">
            <v>季煜涵</v>
          </cell>
          <cell r="G320" t="str">
            <v>男</v>
          </cell>
          <cell r="H320">
            <v>40961</v>
          </cell>
          <cell r="I320">
            <v>140</v>
          </cell>
          <cell r="J320">
            <v>40</v>
          </cell>
          <cell r="K320">
            <v>80</v>
          </cell>
          <cell r="L320" t="str">
            <v>超重</v>
          </cell>
          <cell r="M320">
            <v>1214</v>
          </cell>
          <cell r="N320">
            <v>62</v>
          </cell>
          <cell r="O320" t="str">
            <v>及格</v>
          </cell>
          <cell r="P320">
            <v>10.1</v>
          </cell>
          <cell r="Q320">
            <v>70</v>
          </cell>
          <cell r="R320" t="str">
            <v>及格</v>
          </cell>
          <cell r="S320">
            <v>6</v>
          </cell>
          <cell r="T320">
            <v>72</v>
          </cell>
          <cell r="U320" t="str">
            <v>及格</v>
          </cell>
          <cell r="V320">
            <v>32</v>
          </cell>
          <cell r="W320">
            <v>74</v>
          </cell>
          <cell r="X320" t="str">
            <v>及格</v>
          </cell>
          <cell r="Y320">
            <v>0</v>
          </cell>
          <cell r="Z320">
            <v>100</v>
          </cell>
          <cell r="AA320">
            <v>74</v>
          </cell>
          <cell r="AB320" t="str">
            <v>及格</v>
          </cell>
          <cell r="AC320">
            <v>0</v>
          </cell>
        </row>
        <row r="320">
          <cell r="AG320">
            <v>71.9</v>
          </cell>
          <cell r="AH320">
            <v>0</v>
          </cell>
          <cell r="AI320">
            <v>71.9</v>
          </cell>
          <cell r="AJ320" t="str">
            <v>及格</v>
          </cell>
        </row>
        <row r="321">
          <cell r="F321" t="str">
            <v>府诗瑶</v>
          </cell>
          <cell r="G321" t="str">
            <v>女</v>
          </cell>
          <cell r="H321">
            <v>40965</v>
          </cell>
          <cell r="I321">
            <v>138</v>
          </cell>
          <cell r="J321">
            <v>26</v>
          </cell>
          <cell r="K321">
            <v>100</v>
          </cell>
          <cell r="L321" t="str">
            <v>正常</v>
          </cell>
          <cell r="M321">
            <v>2029</v>
          </cell>
          <cell r="N321">
            <v>100</v>
          </cell>
          <cell r="O321" t="str">
            <v>优秀</v>
          </cell>
          <cell r="P321">
            <v>9.5</v>
          </cell>
          <cell r="Q321">
            <v>80</v>
          </cell>
          <cell r="R321" t="str">
            <v>良好</v>
          </cell>
          <cell r="S321">
            <v>18.5</v>
          </cell>
          <cell r="T321">
            <v>95</v>
          </cell>
          <cell r="U321" t="str">
            <v>优秀</v>
          </cell>
          <cell r="V321">
            <v>36</v>
          </cell>
          <cell r="W321">
            <v>78</v>
          </cell>
          <cell r="X321" t="str">
            <v>及格</v>
          </cell>
          <cell r="Y321">
            <v>0</v>
          </cell>
          <cell r="Z321">
            <v>114</v>
          </cell>
          <cell r="AA321">
            <v>78</v>
          </cell>
          <cell r="AB321" t="str">
            <v>及格</v>
          </cell>
          <cell r="AC321">
            <v>0</v>
          </cell>
        </row>
        <row r="321">
          <cell r="AG321">
            <v>88.4</v>
          </cell>
          <cell r="AH321">
            <v>0</v>
          </cell>
          <cell r="AI321">
            <v>88.4</v>
          </cell>
          <cell r="AJ321" t="str">
            <v>良好</v>
          </cell>
        </row>
        <row r="322">
          <cell r="F322" t="str">
            <v>吴欣怡</v>
          </cell>
          <cell r="G322" t="str">
            <v>女</v>
          </cell>
          <cell r="H322">
            <v>40973</v>
          </cell>
          <cell r="I322">
            <v>132</v>
          </cell>
          <cell r="J322">
            <v>26</v>
          </cell>
          <cell r="K322">
            <v>100</v>
          </cell>
          <cell r="L322" t="str">
            <v>正常</v>
          </cell>
          <cell r="M322">
            <v>1932</v>
          </cell>
          <cell r="N322">
            <v>95</v>
          </cell>
          <cell r="O322" t="str">
            <v>优秀</v>
          </cell>
          <cell r="P322">
            <v>10.5</v>
          </cell>
          <cell r="Q322">
            <v>70</v>
          </cell>
          <cell r="R322" t="str">
            <v>及格</v>
          </cell>
          <cell r="S322">
            <v>16</v>
          </cell>
          <cell r="T322">
            <v>85</v>
          </cell>
          <cell r="U322" t="str">
            <v>良好</v>
          </cell>
          <cell r="V322">
            <v>21</v>
          </cell>
          <cell r="W322">
            <v>64</v>
          </cell>
          <cell r="X322" t="str">
            <v>及格</v>
          </cell>
          <cell r="Y322">
            <v>0</v>
          </cell>
          <cell r="Z322">
            <v>124</v>
          </cell>
          <cell r="AA322">
            <v>80</v>
          </cell>
          <cell r="AB322" t="str">
            <v>良好</v>
          </cell>
          <cell r="AC322">
            <v>0</v>
          </cell>
        </row>
        <row r="322">
          <cell r="AG322">
            <v>82.7</v>
          </cell>
          <cell r="AH322">
            <v>0</v>
          </cell>
          <cell r="AI322">
            <v>82.7</v>
          </cell>
          <cell r="AJ322" t="str">
            <v>良好</v>
          </cell>
        </row>
        <row r="323">
          <cell r="F323" t="str">
            <v>范梁悦</v>
          </cell>
          <cell r="G323" t="str">
            <v>女</v>
          </cell>
          <cell r="H323">
            <v>40974</v>
          </cell>
          <cell r="I323">
            <v>132</v>
          </cell>
          <cell r="J323">
            <v>27</v>
          </cell>
          <cell r="K323">
            <v>100</v>
          </cell>
          <cell r="L323" t="str">
            <v>正常</v>
          </cell>
          <cell r="M323">
            <v>1799</v>
          </cell>
          <cell r="N323">
            <v>85</v>
          </cell>
          <cell r="O323" t="str">
            <v>良好</v>
          </cell>
          <cell r="P323">
            <v>10.9</v>
          </cell>
          <cell r="Q323">
            <v>66</v>
          </cell>
          <cell r="R323" t="str">
            <v>及格</v>
          </cell>
          <cell r="S323">
            <v>16</v>
          </cell>
          <cell r="T323">
            <v>85</v>
          </cell>
          <cell r="U323" t="str">
            <v>良好</v>
          </cell>
          <cell r="V323">
            <v>20</v>
          </cell>
          <cell r="W323">
            <v>62</v>
          </cell>
          <cell r="X323" t="str">
            <v>及格</v>
          </cell>
          <cell r="Y323">
            <v>0</v>
          </cell>
          <cell r="Z323">
            <v>101</v>
          </cell>
          <cell r="AA323">
            <v>74</v>
          </cell>
          <cell r="AB323" t="str">
            <v>及格</v>
          </cell>
          <cell r="AC323">
            <v>0</v>
          </cell>
        </row>
        <row r="323">
          <cell r="AG323">
            <v>79</v>
          </cell>
          <cell r="AH323">
            <v>0</v>
          </cell>
          <cell r="AI323">
            <v>79</v>
          </cell>
          <cell r="AJ323" t="str">
            <v>及格</v>
          </cell>
        </row>
        <row r="324">
          <cell r="F324" t="str">
            <v>马馨蕊</v>
          </cell>
          <cell r="G324" t="str">
            <v>女</v>
          </cell>
          <cell r="H324">
            <v>40976</v>
          </cell>
          <cell r="I324">
            <v>137</v>
          </cell>
          <cell r="J324">
            <v>22</v>
          </cell>
          <cell r="K324">
            <v>80</v>
          </cell>
          <cell r="L324" t="str">
            <v>低体重</v>
          </cell>
          <cell r="M324">
            <v>1434</v>
          </cell>
          <cell r="N324">
            <v>74</v>
          </cell>
          <cell r="O324" t="str">
            <v>及格</v>
          </cell>
          <cell r="P324">
            <v>9.5</v>
          </cell>
          <cell r="Q324">
            <v>80</v>
          </cell>
          <cell r="R324" t="str">
            <v>良好</v>
          </cell>
          <cell r="S324">
            <v>15</v>
          </cell>
          <cell r="T324">
            <v>85</v>
          </cell>
          <cell r="U324" t="str">
            <v>良好</v>
          </cell>
          <cell r="V324">
            <v>35</v>
          </cell>
          <cell r="W324">
            <v>78</v>
          </cell>
          <cell r="X324" t="str">
            <v>及格</v>
          </cell>
          <cell r="Y324">
            <v>0</v>
          </cell>
          <cell r="Z324">
            <v>100</v>
          </cell>
          <cell r="AA324">
            <v>74</v>
          </cell>
          <cell r="AB324" t="str">
            <v>及格</v>
          </cell>
          <cell r="AC324">
            <v>0</v>
          </cell>
        </row>
        <row r="324">
          <cell r="AG324">
            <v>78.7</v>
          </cell>
          <cell r="AH324">
            <v>0</v>
          </cell>
          <cell r="AI324">
            <v>78.7</v>
          </cell>
          <cell r="AJ324" t="str">
            <v>及格</v>
          </cell>
        </row>
        <row r="325">
          <cell r="F325" t="str">
            <v>蒋李嫣</v>
          </cell>
          <cell r="G325" t="str">
            <v>女</v>
          </cell>
          <cell r="H325">
            <v>41135</v>
          </cell>
          <cell r="I325">
            <v>139</v>
          </cell>
          <cell r="J325">
            <v>31</v>
          </cell>
          <cell r="K325">
            <v>100</v>
          </cell>
          <cell r="L325" t="str">
            <v>正常</v>
          </cell>
          <cell r="M325">
            <v>2076</v>
          </cell>
          <cell r="N325">
            <v>100</v>
          </cell>
          <cell r="O325" t="str">
            <v>优秀</v>
          </cell>
          <cell r="P325">
            <v>11.4</v>
          </cell>
          <cell r="Q325">
            <v>60</v>
          </cell>
          <cell r="R325" t="str">
            <v>及格</v>
          </cell>
          <cell r="S325">
            <v>18</v>
          </cell>
          <cell r="T325">
            <v>90</v>
          </cell>
          <cell r="U325" t="str">
            <v>优秀</v>
          </cell>
          <cell r="V325">
            <v>35</v>
          </cell>
          <cell r="W325">
            <v>78</v>
          </cell>
          <cell r="X325" t="str">
            <v>及格</v>
          </cell>
          <cell r="Y325">
            <v>0</v>
          </cell>
          <cell r="Z325">
            <v>101</v>
          </cell>
          <cell r="AA325">
            <v>74</v>
          </cell>
          <cell r="AB325" t="str">
            <v>及格</v>
          </cell>
          <cell r="AC325">
            <v>0</v>
          </cell>
        </row>
        <row r="325">
          <cell r="AG325">
            <v>82.6</v>
          </cell>
          <cell r="AH325">
            <v>0</v>
          </cell>
          <cell r="AI325">
            <v>82.6</v>
          </cell>
          <cell r="AJ325" t="str">
            <v>良好</v>
          </cell>
        </row>
        <row r="326">
          <cell r="F326" t="str">
            <v>徐筱妍</v>
          </cell>
          <cell r="G326" t="str">
            <v>女</v>
          </cell>
          <cell r="H326">
            <v>41138</v>
          </cell>
          <cell r="I326">
            <v>145</v>
          </cell>
          <cell r="J326">
            <v>30</v>
          </cell>
          <cell r="K326">
            <v>100</v>
          </cell>
          <cell r="L326" t="str">
            <v>正常</v>
          </cell>
          <cell r="M326">
            <v>2564</v>
          </cell>
          <cell r="N326">
            <v>100</v>
          </cell>
          <cell r="O326" t="str">
            <v>优秀</v>
          </cell>
          <cell r="P326">
            <v>9.4</v>
          </cell>
          <cell r="Q326">
            <v>80</v>
          </cell>
          <cell r="R326" t="str">
            <v>良好</v>
          </cell>
          <cell r="S326">
            <v>11.5</v>
          </cell>
          <cell r="T326">
            <v>76</v>
          </cell>
          <cell r="U326" t="str">
            <v>及格</v>
          </cell>
          <cell r="V326">
            <v>23</v>
          </cell>
          <cell r="W326">
            <v>66</v>
          </cell>
          <cell r="X326" t="str">
            <v>及格</v>
          </cell>
          <cell r="Y326">
            <v>0</v>
          </cell>
          <cell r="Z326">
            <v>80</v>
          </cell>
          <cell r="AA326">
            <v>68</v>
          </cell>
          <cell r="AB326" t="str">
            <v>及格</v>
          </cell>
          <cell r="AC326">
            <v>0</v>
          </cell>
        </row>
        <row r="326">
          <cell r="AG326">
            <v>81.4</v>
          </cell>
          <cell r="AH326">
            <v>0</v>
          </cell>
          <cell r="AI326">
            <v>81.4</v>
          </cell>
          <cell r="AJ326" t="str">
            <v>良好</v>
          </cell>
        </row>
        <row r="327">
          <cell r="F327" t="str">
            <v>周李祺</v>
          </cell>
          <cell r="G327" t="str">
            <v>男</v>
          </cell>
          <cell r="H327">
            <v>41147</v>
          </cell>
          <cell r="I327">
            <v>139</v>
          </cell>
          <cell r="J327">
            <v>29</v>
          </cell>
          <cell r="K327">
            <v>100</v>
          </cell>
          <cell r="L327" t="str">
            <v>正常</v>
          </cell>
          <cell r="M327">
            <v>1894</v>
          </cell>
          <cell r="N327">
            <v>78</v>
          </cell>
          <cell r="O327" t="str">
            <v>及格</v>
          </cell>
          <cell r="P327">
            <v>9.4</v>
          </cell>
          <cell r="Q327">
            <v>76</v>
          </cell>
          <cell r="R327" t="str">
            <v>及格</v>
          </cell>
          <cell r="S327">
            <v>0</v>
          </cell>
          <cell r="T327">
            <v>62</v>
          </cell>
          <cell r="U327" t="str">
            <v>及格</v>
          </cell>
          <cell r="V327">
            <v>27</v>
          </cell>
          <cell r="W327">
            <v>70</v>
          </cell>
          <cell r="X327" t="str">
            <v>及格</v>
          </cell>
          <cell r="Y327">
            <v>0</v>
          </cell>
          <cell r="Z327">
            <v>77</v>
          </cell>
          <cell r="AA327">
            <v>68</v>
          </cell>
          <cell r="AB327" t="str">
            <v>及格</v>
          </cell>
          <cell r="AC327">
            <v>0</v>
          </cell>
        </row>
        <row r="327">
          <cell r="AG327">
            <v>74.9</v>
          </cell>
          <cell r="AH327">
            <v>0</v>
          </cell>
          <cell r="AI327">
            <v>74.9</v>
          </cell>
          <cell r="AJ327" t="str">
            <v>及格</v>
          </cell>
        </row>
        <row r="328">
          <cell r="F328" t="str">
            <v>石路遥</v>
          </cell>
          <cell r="G328" t="str">
            <v>女</v>
          </cell>
          <cell r="H328">
            <v>40988</v>
          </cell>
          <cell r="I328">
            <v>135</v>
          </cell>
          <cell r="J328">
            <v>30</v>
          </cell>
          <cell r="K328">
            <v>100</v>
          </cell>
          <cell r="L328" t="str">
            <v>正常</v>
          </cell>
          <cell r="M328">
            <v>1689</v>
          </cell>
          <cell r="N328">
            <v>80</v>
          </cell>
          <cell r="O328" t="str">
            <v>良好</v>
          </cell>
          <cell r="P328">
            <v>9.6</v>
          </cell>
          <cell r="Q328">
            <v>78</v>
          </cell>
          <cell r="R328" t="str">
            <v>及格</v>
          </cell>
          <cell r="S328">
            <v>8.5</v>
          </cell>
          <cell r="T328">
            <v>70</v>
          </cell>
          <cell r="U328" t="str">
            <v>及格</v>
          </cell>
          <cell r="V328">
            <v>32</v>
          </cell>
          <cell r="W328">
            <v>74</v>
          </cell>
          <cell r="X328" t="str">
            <v>及格</v>
          </cell>
          <cell r="Y328">
            <v>0</v>
          </cell>
          <cell r="Z328">
            <v>80</v>
          </cell>
          <cell r="AA328">
            <v>68</v>
          </cell>
          <cell r="AB328" t="str">
            <v>及格</v>
          </cell>
          <cell r="AC328">
            <v>0</v>
          </cell>
        </row>
        <row r="328">
          <cell r="AG328">
            <v>77.6</v>
          </cell>
          <cell r="AH328">
            <v>0</v>
          </cell>
          <cell r="AI328">
            <v>77.6</v>
          </cell>
          <cell r="AJ328" t="str">
            <v>及格</v>
          </cell>
        </row>
        <row r="329">
          <cell r="F329" t="str">
            <v>袁帅</v>
          </cell>
          <cell r="G329" t="str">
            <v>男</v>
          </cell>
          <cell r="H329">
            <v>41027</v>
          </cell>
          <cell r="I329">
            <v>145</v>
          </cell>
          <cell r="J329">
            <v>46</v>
          </cell>
          <cell r="K329">
            <v>80</v>
          </cell>
          <cell r="L329" t="str">
            <v>超重</v>
          </cell>
          <cell r="M329">
            <v>2432</v>
          </cell>
          <cell r="N329">
            <v>90</v>
          </cell>
          <cell r="O329" t="str">
            <v>优秀</v>
          </cell>
          <cell r="P329">
            <v>13.6</v>
          </cell>
          <cell r="Q329">
            <v>0</v>
          </cell>
          <cell r="R329" t="str">
            <v>不及格</v>
          </cell>
          <cell r="S329">
            <v>0</v>
          </cell>
          <cell r="T329">
            <v>62</v>
          </cell>
          <cell r="U329" t="str">
            <v>及格</v>
          </cell>
          <cell r="V329">
            <v>24</v>
          </cell>
          <cell r="W329">
            <v>66</v>
          </cell>
          <cell r="X329" t="str">
            <v>及格</v>
          </cell>
          <cell r="Y329">
            <v>0</v>
          </cell>
          <cell r="Z329">
            <v>45</v>
          </cell>
          <cell r="AA329">
            <v>60</v>
          </cell>
          <cell r="AB329" t="str">
            <v>及格</v>
          </cell>
          <cell r="AC329">
            <v>0</v>
          </cell>
        </row>
        <row r="329">
          <cell r="AG329">
            <v>56.5</v>
          </cell>
          <cell r="AH329">
            <v>0</v>
          </cell>
          <cell r="AI329">
            <v>56.5</v>
          </cell>
          <cell r="AJ329" t="str">
            <v>不及格</v>
          </cell>
        </row>
        <row r="330">
          <cell r="F330" t="str">
            <v>陈泽熙</v>
          </cell>
          <cell r="G330" t="str">
            <v>男</v>
          </cell>
          <cell r="H330">
            <v>40852</v>
          </cell>
          <cell r="I330">
            <v>143</v>
          </cell>
          <cell r="J330">
            <v>50</v>
          </cell>
          <cell r="K330">
            <v>60</v>
          </cell>
          <cell r="L330" t="str">
            <v>肥胖</v>
          </cell>
          <cell r="M330">
            <v>2138</v>
          </cell>
          <cell r="N330">
            <v>80</v>
          </cell>
          <cell r="O330" t="str">
            <v>良好</v>
          </cell>
          <cell r="P330">
            <v>9.4</v>
          </cell>
          <cell r="Q330">
            <v>76</v>
          </cell>
          <cell r="R330" t="str">
            <v>及格</v>
          </cell>
          <cell r="S330">
            <v>11</v>
          </cell>
          <cell r="T330">
            <v>80</v>
          </cell>
          <cell r="U330" t="str">
            <v>良好</v>
          </cell>
          <cell r="V330">
            <v>27</v>
          </cell>
          <cell r="W330">
            <v>70</v>
          </cell>
          <cell r="X330" t="str">
            <v>及格</v>
          </cell>
          <cell r="Y330">
            <v>0</v>
          </cell>
          <cell r="Z330">
            <v>138</v>
          </cell>
          <cell r="AA330">
            <v>100</v>
          </cell>
          <cell r="AB330" t="str">
            <v>优秀</v>
          </cell>
          <cell r="AC330">
            <v>0</v>
          </cell>
        </row>
        <row r="330">
          <cell r="AG330">
            <v>79.2</v>
          </cell>
          <cell r="AH330">
            <v>0</v>
          </cell>
          <cell r="AI330">
            <v>79.2</v>
          </cell>
          <cell r="AJ330" t="str">
            <v>及格</v>
          </cell>
        </row>
        <row r="331">
          <cell r="F331" t="str">
            <v>楚云翔</v>
          </cell>
          <cell r="G331" t="str">
            <v>男</v>
          </cell>
          <cell r="H331">
            <v>41108</v>
          </cell>
          <cell r="I331">
            <v>146</v>
          </cell>
          <cell r="J331">
            <v>43</v>
          </cell>
          <cell r="K331">
            <v>80</v>
          </cell>
          <cell r="L331" t="str">
            <v>超重</v>
          </cell>
          <cell r="M331">
            <v>2365</v>
          </cell>
          <cell r="N331">
            <v>85</v>
          </cell>
          <cell r="O331" t="str">
            <v>良好</v>
          </cell>
          <cell r="P331">
            <v>10.4</v>
          </cell>
          <cell r="Q331">
            <v>66</v>
          </cell>
          <cell r="R331" t="str">
            <v>及格</v>
          </cell>
          <cell r="S331">
            <v>7</v>
          </cell>
          <cell r="T331">
            <v>74</v>
          </cell>
          <cell r="U331" t="str">
            <v>及格</v>
          </cell>
          <cell r="V331">
            <v>20</v>
          </cell>
          <cell r="W331">
            <v>62</v>
          </cell>
          <cell r="X331" t="str">
            <v>及格</v>
          </cell>
          <cell r="Y331">
            <v>0</v>
          </cell>
          <cell r="Z331">
            <v>130</v>
          </cell>
          <cell r="AA331">
            <v>90</v>
          </cell>
          <cell r="AB331" t="str">
            <v>优秀</v>
          </cell>
          <cell r="AC331">
            <v>0</v>
          </cell>
        </row>
        <row r="331">
          <cell r="AG331">
            <v>77</v>
          </cell>
          <cell r="AH331">
            <v>0</v>
          </cell>
          <cell r="AI331">
            <v>77</v>
          </cell>
          <cell r="AJ331" t="str">
            <v>及格</v>
          </cell>
        </row>
        <row r="332">
          <cell r="F332" t="str">
            <v>张欣雨</v>
          </cell>
          <cell r="G332" t="str">
            <v>女</v>
          </cell>
          <cell r="H332">
            <v>41046</v>
          </cell>
          <cell r="I332">
            <v>139</v>
          </cell>
          <cell r="J332">
            <v>24</v>
          </cell>
          <cell r="K332">
            <v>80</v>
          </cell>
          <cell r="L332" t="str">
            <v>低体重</v>
          </cell>
          <cell r="M332">
            <v>1585</v>
          </cell>
          <cell r="N332">
            <v>78</v>
          </cell>
          <cell r="O332" t="str">
            <v>及格</v>
          </cell>
          <cell r="P332">
            <v>10.2</v>
          </cell>
          <cell r="Q332">
            <v>72</v>
          </cell>
          <cell r="R332" t="str">
            <v>及格</v>
          </cell>
          <cell r="S332">
            <v>9.5</v>
          </cell>
          <cell r="T332">
            <v>72</v>
          </cell>
          <cell r="U332" t="str">
            <v>及格</v>
          </cell>
          <cell r="V332">
            <v>12</v>
          </cell>
          <cell r="W332">
            <v>30</v>
          </cell>
          <cell r="X332" t="str">
            <v>不及格</v>
          </cell>
          <cell r="Y332">
            <v>0</v>
          </cell>
          <cell r="Z332">
            <v>71</v>
          </cell>
          <cell r="AA332">
            <v>66</v>
          </cell>
          <cell r="AB332" t="str">
            <v>及格</v>
          </cell>
          <cell r="AC332">
            <v>0</v>
          </cell>
        </row>
        <row r="332">
          <cell r="AG332">
            <v>68.7</v>
          </cell>
          <cell r="AH332">
            <v>0</v>
          </cell>
          <cell r="AI332">
            <v>68.7</v>
          </cell>
          <cell r="AJ332" t="str">
            <v>及格</v>
          </cell>
        </row>
        <row r="333">
          <cell r="F333" t="str">
            <v>陈兴炜</v>
          </cell>
          <cell r="G333" t="str">
            <v>男</v>
          </cell>
          <cell r="H333">
            <v>40835</v>
          </cell>
          <cell r="I333">
            <v>152</v>
          </cell>
          <cell r="J333">
            <v>47</v>
          </cell>
          <cell r="K333">
            <v>80</v>
          </cell>
          <cell r="L333" t="str">
            <v>超重</v>
          </cell>
          <cell r="M333">
            <v>3254</v>
          </cell>
          <cell r="N333">
            <v>100</v>
          </cell>
          <cell r="O333" t="str">
            <v>优秀</v>
          </cell>
          <cell r="P333">
            <v>8.7</v>
          </cell>
          <cell r="Q333">
            <v>100</v>
          </cell>
          <cell r="R333" t="str">
            <v>优秀</v>
          </cell>
          <cell r="S333">
            <v>1.5</v>
          </cell>
          <cell r="T333">
            <v>66</v>
          </cell>
          <cell r="U333" t="str">
            <v>及格</v>
          </cell>
          <cell r="V333">
            <v>31</v>
          </cell>
          <cell r="W333">
            <v>74</v>
          </cell>
          <cell r="X333" t="str">
            <v>及格</v>
          </cell>
          <cell r="Y333">
            <v>0</v>
          </cell>
          <cell r="Z333">
            <v>100</v>
          </cell>
          <cell r="AA333">
            <v>74</v>
          </cell>
          <cell r="AB333" t="str">
            <v>及格</v>
          </cell>
          <cell r="AC333">
            <v>0</v>
          </cell>
        </row>
        <row r="333">
          <cell r="AG333">
            <v>82.4</v>
          </cell>
          <cell r="AH333">
            <v>0</v>
          </cell>
          <cell r="AI333">
            <v>82.4</v>
          </cell>
          <cell r="AJ333" t="str">
            <v>良好</v>
          </cell>
        </row>
        <row r="334">
          <cell r="F334" t="str">
            <v>张子琰</v>
          </cell>
          <cell r="G334" t="str">
            <v>男</v>
          </cell>
          <cell r="H334">
            <v>41009</v>
          </cell>
          <cell r="I334">
            <v>133</v>
          </cell>
          <cell r="J334">
            <v>44</v>
          </cell>
          <cell r="K334">
            <v>60</v>
          </cell>
          <cell r="L334" t="str">
            <v>肥胖</v>
          </cell>
          <cell r="M334">
            <v>2074</v>
          </cell>
          <cell r="N334">
            <v>80</v>
          </cell>
          <cell r="O334" t="str">
            <v>良好</v>
          </cell>
          <cell r="P334">
            <v>12.8</v>
          </cell>
          <cell r="Q334">
            <v>0</v>
          </cell>
          <cell r="R334" t="str">
            <v>不及格</v>
          </cell>
          <cell r="S334">
            <v>9</v>
          </cell>
          <cell r="T334">
            <v>78</v>
          </cell>
          <cell r="U334" t="str">
            <v>及格</v>
          </cell>
          <cell r="V334">
            <v>5</v>
          </cell>
          <cell r="W334">
            <v>0</v>
          </cell>
          <cell r="X334" t="str">
            <v>不及格</v>
          </cell>
          <cell r="Y334">
            <v>0</v>
          </cell>
          <cell r="Z334">
            <v>35</v>
          </cell>
          <cell r="AA334">
            <v>20</v>
          </cell>
          <cell r="AB334" t="str">
            <v>不及格</v>
          </cell>
          <cell r="AC334">
            <v>0</v>
          </cell>
        </row>
        <row r="334">
          <cell r="AG334">
            <v>40.6</v>
          </cell>
          <cell r="AH334">
            <v>0</v>
          </cell>
          <cell r="AI334">
            <v>40.6</v>
          </cell>
          <cell r="AJ334" t="str">
            <v>不及格</v>
          </cell>
        </row>
        <row r="335">
          <cell r="F335" t="str">
            <v>杨逸硕</v>
          </cell>
          <cell r="G335" t="str">
            <v>男</v>
          </cell>
          <cell r="H335">
            <v>40929</v>
          </cell>
          <cell r="I335">
            <v>145</v>
          </cell>
          <cell r="J335">
            <v>41</v>
          </cell>
          <cell r="K335">
            <v>100</v>
          </cell>
          <cell r="L335" t="str">
            <v>正常</v>
          </cell>
          <cell r="M335">
            <v>1579</v>
          </cell>
          <cell r="N335">
            <v>70</v>
          </cell>
          <cell r="O335" t="str">
            <v>及格</v>
          </cell>
          <cell r="P335">
            <v>11.2</v>
          </cell>
          <cell r="Q335">
            <v>50</v>
          </cell>
          <cell r="R335" t="str">
            <v>不及格</v>
          </cell>
          <cell r="S335">
            <v>15</v>
          </cell>
          <cell r="T335">
            <v>95</v>
          </cell>
          <cell r="U335" t="str">
            <v>优秀</v>
          </cell>
          <cell r="V335">
            <v>26</v>
          </cell>
          <cell r="W335">
            <v>68</v>
          </cell>
          <cell r="X335" t="str">
            <v>及格</v>
          </cell>
          <cell r="Y335">
            <v>0</v>
          </cell>
          <cell r="Z335">
            <v>158</v>
          </cell>
          <cell r="AA335">
            <v>100</v>
          </cell>
          <cell r="AB335" t="str">
            <v>优秀</v>
          </cell>
          <cell r="AC335">
            <v>10</v>
          </cell>
        </row>
        <row r="335">
          <cell r="AG335">
            <v>81.3</v>
          </cell>
          <cell r="AH335">
            <v>10</v>
          </cell>
          <cell r="AI335">
            <v>91.3</v>
          </cell>
          <cell r="AJ335" t="str">
            <v>优秀</v>
          </cell>
        </row>
        <row r="336">
          <cell r="F336" t="str">
            <v>张新蕾</v>
          </cell>
          <cell r="G336" t="str">
            <v>女</v>
          </cell>
          <cell r="H336">
            <v>41084</v>
          </cell>
          <cell r="I336">
            <v>136</v>
          </cell>
          <cell r="J336">
            <v>27</v>
          </cell>
          <cell r="K336">
            <v>100</v>
          </cell>
          <cell r="L336" t="str">
            <v>正常</v>
          </cell>
          <cell r="M336">
            <v>1440</v>
          </cell>
          <cell r="N336">
            <v>74</v>
          </cell>
          <cell r="O336" t="str">
            <v>及格</v>
          </cell>
          <cell r="P336">
            <v>11.2</v>
          </cell>
          <cell r="Q336">
            <v>62</v>
          </cell>
          <cell r="R336" t="str">
            <v>及格</v>
          </cell>
          <cell r="S336">
            <v>15</v>
          </cell>
          <cell r="T336">
            <v>85</v>
          </cell>
          <cell r="U336" t="str">
            <v>良好</v>
          </cell>
          <cell r="V336">
            <v>14</v>
          </cell>
          <cell r="W336">
            <v>40</v>
          </cell>
          <cell r="X336" t="str">
            <v>不及格</v>
          </cell>
          <cell r="Y336">
            <v>0</v>
          </cell>
          <cell r="Z336">
            <v>75</v>
          </cell>
          <cell r="AA336">
            <v>66</v>
          </cell>
          <cell r="AB336" t="str">
            <v>及格</v>
          </cell>
          <cell r="AC336">
            <v>0</v>
          </cell>
        </row>
        <row r="336">
          <cell r="AG336">
            <v>72.7</v>
          </cell>
          <cell r="AH336">
            <v>0</v>
          </cell>
          <cell r="AI336">
            <v>72.7</v>
          </cell>
          <cell r="AJ336" t="str">
            <v>及格</v>
          </cell>
        </row>
        <row r="337">
          <cell r="F337" t="str">
            <v>唐毅</v>
          </cell>
          <cell r="G337" t="str">
            <v>男</v>
          </cell>
          <cell r="H337">
            <v>40861</v>
          </cell>
          <cell r="I337">
            <v>143</v>
          </cell>
          <cell r="J337">
            <v>40</v>
          </cell>
          <cell r="K337">
            <v>100</v>
          </cell>
          <cell r="L337" t="str">
            <v>正常</v>
          </cell>
          <cell r="M337">
            <v>2311</v>
          </cell>
          <cell r="N337">
            <v>85</v>
          </cell>
          <cell r="O337" t="str">
            <v>良好</v>
          </cell>
          <cell r="P337">
            <v>10</v>
          </cell>
          <cell r="Q337">
            <v>70</v>
          </cell>
          <cell r="R337" t="str">
            <v>及格</v>
          </cell>
          <cell r="S337">
            <v>1</v>
          </cell>
          <cell r="T337">
            <v>64</v>
          </cell>
          <cell r="U337" t="str">
            <v>及格</v>
          </cell>
          <cell r="V337">
            <v>19</v>
          </cell>
          <cell r="W337">
            <v>62</v>
          </cell>
          <cell r="X337" t="str">
            <v>及格</v>
          </cell>
          <cell r="Y337">
            <v>0</v>
          </cell>
          <cell r="Z337">
            <v>135</v>
          </cell>
          <cell r="AA337">
            <v>95</v>
          </cell>
          <cell r="AB337" t="str">
            <v>优秀</v>
          </cell>
          <cell r="AC337">
            <v>0</v>
          </cell>
        </row>
        <row r="337">
          <cell r="AG337">
            <v>79.8</v>
          </cell>
          <cell r="AH337">
            <v>0</v>
          </cell>
          <cell r="AI337">
            <v>79.8</v>
          </cell>
          <cell r="AJ337" t="str">
            <v>及格</v>
          </cell>
        </row>
        <row r="338">
          <cell r="F338" t="str">
            <v>肖裕财</v>
          </cell>
          <cell r="G338" t="str">
            <v>男</v>
          </cell>
          <cell r="H338">
            <v>40878</v>
          </cell>
          <cell r="I338">
            <v>131</v>
          </cell>
          <cell r="J338">
            <v>22</v>
          </cell>
          <cell r="K338">
            <v>80</v>
          </cell>
          <cell r="L338" t="str">
            <v>低体重</v>
          </cell>
          <cell r="M338">
            <v>2112</v>
          </cell>
          <cell r="N338">
            <v>80</v>
          </cell>
          <cell r="O338" t="str">
            <v>良好</v>
          </cell>
          <cell r="P338">
            <v>9.5</v>
          </cell>
          <cell r="Q338">
            <v>76</v>
          </cell>
          <cell r="R338" t="str">
            <v>及格</v>
          </cell>
          <cell r="S338">
            <v>10</v>
          </cell>
          <cell r="T338">
            <v>80</v>
          </cell>
          <cell r="U338" t="str">
            <v>良好</v>
          </cell>
          <cell r="V338">
            <v>24</v>
          </cell>
          <cell r="W338">
            <v>66</v>
          </cell>
          <cell r="X338" t="str">
            <v>及格</v>
          </cell>
          <cell r="Y338">
            <v>0</v>
          </cell>
          <cell r="Z338">
            <v>105</v>
          </cell>
          <cell r="AA338">
            <v>76</v>
          </cell>
          <cell r="AB338" t="str">
            <v>及格</v>
          </cell>
          <cell r="AC338">
            <v>0</v>
          </cell>
        </row>
        <row r="338">
          <cell r="AG338">
            <v>77</v>
          </cell>
          <cell r="AH338">
            <v>0</v>
          </cell>
          <cell r="AI338">
            <v>77</v>
          </cell>
          <cell r="AJ338" t="str">
            <v>及格</v>
          </cell>
        </row>
        <row r="339">
          <cell r="F339" t="str">
            <v>房泓祝</v>
          </cell>
          <cell r="G339" t="str">
            <v>男</v>
          </cell>
          <cell r="H339">
            <v>40803</v>
          </cell>
          <cell r="I339">
            <v>142</v>
          </cell>
          <cell r="J339">
            <v>48</v>
          </cell>
          <cell r="K339">
            <v>60</v>
          </cell>
          <cell r="L339" t="str">
            <v>肥胖</v>
          </cell>
          <cell r="M339">
            <v>2601</v>
          </cell>
          <cell r="N339">
            <v>100</v>
          </cell>
          <cell r="O339" t="str">
            <v>优秀</v>
          </cell>
          <cell r="P339">
            <v>10.2</v>
          </cell>
          <cell r="Q339">
            <v>68</v>
          </cell>
          <cell r="R339" t="str">
            <v>及格</v>
          </cell>
          <cell r="S339">
            <v>10</v>
          </cell>
          <cell r="T339">
            <v>80</v>
          </cell>
          <cell r="U339" t="str">
            <v>良好</v>
          </cell>
          <cell r="V339">
            <v>30</v>
          </cell>
          <cell r="W339">
            <v>72</v>
          </cell>
          <cell r="X339" t="str">
            <v>及格</v>
          </cell>
          <cell r="Y339">
            <v>0</v>
          </cell>
          <cell r="Z339">
            <v>96</v>
          </cell>
          <cell r="AA339">
            <v>74</v>
          </cell>
          <cell r="AB339" t="str">
            <v>及格</v>
          </cell>
          <cell r="AC339">
            <v>0</v>
          </cell>
        </row>
        <row r="339">
          <cell r="AG339">
            <v>75.6</v>
          </cell>
          <cell r="AH339">
            <v>0</v>
          </cell>
          <cell r="AI339">
            <v>75.6</v>
          </cell>
          <cell r="AJ339" t="str">
            <v>及格</v>
          </cell>
        </row>
        <row r="340">
          <cell r="F340" t="str">
            <v>董书涵</v>
          </cell>
          <cell r="G340" t="str">
            <v>女</v>
          </cell>
          <cell r="H340">
            <v>40969</v>
          </cell>
          <cell r="I340">
            <v>151</v>
          </cell>
          <cell r="J340">
            <v>43</v>
          </cell>
          <cell r="K340">
            <v>100</v>
          </cell>
          <cell r="L340" t="str">
            <v>正常</v>
          </cell>
          <cell r="M340">
            <v>2431</v>
          </cell>
          <cell r="N340">
            <v>100</v>
          </cell>
          <cell r="O340" t="str">
            <v>优秀</v>
          </cell>
          <cell r="P340">
            <v>11.8</v>
          </cell>
          <cell r="Q340">
            <v>40</v>
          </cell>
          <cell r="R340" t="str">
            <v>不及格</v>
          </cell>
          <cell r="S340">
            <v>21</v>
          </cell>
          <cell r="T340">
            <v>100</v>
          </cell>
          <cell r="U340" t="str">
            <v>优秀</v>
          </cell>
          <cell r="V340">
            <v>38</v>
          </cell>
          <cell r="W340">
            <v>80</v>
          </cell>
          <cell r="X340" t="str">
            <v>良好</v>
          </cell>
          <cell r="Y340">
            <v>0</v>
          </cell>
          <cell r="Z340">
            <v>70</v>
          </cell>
          <cell r="AA340">
            <v>66</v>
          </cell>
          <cell r="AB340" t="str">
            <v>及格</v>
          </cell>
          <cell r="AC340">
            <v>0</v>
          </cell>
        </row>
        <row r="340">
          <cell r="AG340">
            <v>79.2</v>
          </cell>
          <cell r="AH340">
            <v>0</v>
          </cell>
          <cell r="AI340">
            <v>79.2</v>
          </cell>
          <cell r="AJ340" t="str">
            <v>及格</v>
          </cell>
        </row>
        <row r="341">
          <cell r="F341" t="str">
            <v>周义峻</v>
          </cell>
          <cell r="G341" t="str">
            <v>男</v>
          </cell>
          <cell r="H341">
            <v>41025</v>
          </cell>
          <cell r="I341">
            <v>143</v>
          </cell>
          <cell r="J341">
            <v>37</v>
          </cell>
          <cell r="K341">
            <v>100</v>
          </cell>
          <cell r="L341" t="str">
            <v>正常</v>
          </cell>
          <cell r="M341">
            <v>2287</v>
          </cell>
          <cell r="N341">
            <v>85</v>
          </cell>
          <cell r="O341" t="str">
            <v>良好</v>
          </cell>
          <cell r="P341">
            <v>10.7</v>
          </cell>
          <cell r="Q341">
            <v>64</v>
          </cell>
          <cell r="R341" t="str">
            <v>及格</v>
          </cell>
          <cell r="S341">
            <v>17</v>
          </cell>
          <cell r="T341">
            <v>100</v>
          </cell>
          <cell r="U341" t="str">
            <v>优秀</v>
          </cell>
          <cell r="V341">
            <v>34</v>
          </cell>
          <cell r="W341">
            <v>76</v>
          </cell>
          <cell r="X341" t="str">
            <v>及格</v>
          </cell>
          <cell r="Y341">
            <v>0</v>
          </cell>
          <cell r="Z341">
            <v>129</v>
          </cell>
          <cell r="AA341">
            <v>90</v>
          </cell>
          <cell r="AB341" t="str">
            <v>优秀</v>
          </cell>
          <cell r="AC341">
            <v>0</v>
          </cell>
        </row>
        <row r="341">
          <cell r="AG341">
            <v>86.1</v>
          </cell>
          <cell r="AH341">
            <v>0</v>
          </cell>
          <cell r="AI341">
            <v>86.1</v>
          </cell>
          <cell r="AJ341" t="str">
            <v>良好</v>
          </cell>
        </row>
        <row r="342">
          <cell r="F342" t="str">
            <v>邱官正</v>
          </cell>
          <cell r="G342" t="str">
            <v>男</v>
          </cell>
          <cell r="H342">
            <v>40953</v>
          </cell>
          <cell r="I342">
            <v>137</v>
          </cell>
          <cell r="J342">
            <v>32</v>
          </cell>
          <cell r="K342">
            <v>100</v>
          </cell>
          <cell r="L342" t="str">
            <v>正常</v>
          </cell>
          <cell r="M342">
            <v>1883</v>
          </cell>
          <cell r="N342">
            <v>78</v>
          </cell>
          <cell r="O342" t="str">
            <v>及格</v>
          </cell>
          <cell r="P342">
            <v>10.1</v>
          </cell>
          <cell r="Q342">
            <v>70</v>
          </cell>
          <cell r="R342" t="str">
            <v>及格</v>
          </cell>
          <cell r="S342">
            <v>1.5</v>
          </cell>
          <cell r="T342">
            <v>66</v>
          </cell>
          <cell r="U342" t="str">
            <v>及格</v>
          </cell>
          <cell r="V342">
            <v>36</v>
          </cell>
          <cell r="W342">
            <v>78</v>
          </cell>
          <cell r="X342" t="str">
            <v>及格</v>
          </cell>
          <cell r="Y342">
            <v>0</v>
          </cell>
          <cell r="Z342">
            <v>87</v>
          </cell>
          <cell r="AA342">
            <v>72</v>
          </cell>
          <cell r="AB342" t="str">
            <v>及格</v>
          </cell>
          <cell r="AC342">
            <v>0</v>
          </cell>
        </row>
        <row r="342">
          <cell r="AG342">
            <v>76.1</v>
          </cell>
          <cell r="AH342">
            <v>0</v>
          </cell>
          <cell r="AI342">
            <v>76.1</v>
          </cell>
          <cell r="AJ342" t="str">
            <v>及格</v>
          </cell>
        </row>
        <row r="343">
          <cell r="F343" t="str">
            <v>姜炜飞</v>
          </cell>
          <cell r="G343" t="str">
            <v>女</v>
          </cell>
          <cell r="H343">
            <v>41142</v>
          </cell>
          <cell r="I343">
            <v>124</v>
          </cell>
          <cell r="J343">
            <v>21</v>
          </cell>
          <cell r="K343">
            <v>100</v>
          </cell>
          <cell r="L343" t="str">
            <v>正常</v>
          </cell>
          <cell r="M343">
            <v>1670</v>
          </cell>
          <cell r="N343">
            <v>80</v>
          </cell>
          <cell r="O343" t="str">
            <v>良好</v>
          </cell>
          <cell r="P343">
            <v>12.5</v>
          </cell>
          <cell r="Q343">
            <v>10</v>
          </cell>
          <cell r="R343" t="str">
            <v>不及格</v>
          </cell>
          <cell r="S343">
            <v>13</v>
          </cell>
          <cell r="T343">
            <v>78</v>
          </cell>
          <cell r="U343" t="str">
            <v>及格</v>
          </cell>
          <cell r="V343">
            <v>18</v>
          </cell>
          <cell r="W343">
            <v>60</v>
          </cell>
          <cell r="X343" t="str">
            <v>及格</v>
          </cell>
          <cell r="Y343">
            <v>0</v>
          </cell>
          <cell r="Z343">
            <v>105</v>
          </cell>
          <cell r="AA343">
            <v>76</v>
          </cell>
          <cell r="AB343" t="str">
            <v>及格</v>
          </cell>
          <cell r="AC343">
            <v>0</v>
          </cell>
        </row>
        <row r="343">
          <cell r="AG343">
            <v>65.8</v>
          </cell>
          <cell r="AH343">
            <v>0</v>
          </cell>
          <cell r="AI343">
            <v>65.8</v>
          </cell>
          <cell r="AJ343" t="str">
            <v>及格</v>
          </cell>
        </row>
        <row r="344">
          <cell r="F344" t="str">
            <v>吴昊轩</v>
          </cell>
          <cell r="G344" t="str">
            <v>男</v>
          </cell>
          <cell r="H344">
            <v>40983</v>
          </cell>
          <cell r="I344">
            <v>154</v>
          </cell>
          <cell r="J344">
            <v>69</v>
          </cell>
          <cell r="K344">
            <v>60</v>
          </cell>
          <cell r="L344" t="str">
            <v>肥胖</v>
          </cell>
          <cell r="M344">
            <v>3429</v>
          </cell>
          <cell r="N344">
            <v>100</v>
          </cell>
          <cell r="O344" t="str">
            <v>优秀</v>
          </cell>
          <cell r="P344">
            <v>10.5</v>
          </cell>
          <cell r="Q344">
            <v>66</v>
          </cell>
          <cell r="R344" t="str">
            <v>及格</v>
          </cell>
          <cell r="S344">
            <v>6</v>
          </cell>
          <cell r="T344">
            <v>72</v>
          </cell>
          <cell r="U344" t="str">
            <v>及格</v>
          </cell>
          <cell r="V344">
            <v>13</v>
          </cell>
          <cell r="W344">
            <v>40</v>
          </cell>
          <cell r="X344" t="str">
            <v>不及格</v>
          </cell>
          <cell r="Y344">
            <v>0</v>
          </cell>
          <cell r="Z344">
            <v>40</v>
          </cell>
          <cell r="AA344">
            <v>40</v>
          </cell>
          <cell r="AB344" t="str">
            <v>不及格</v>
          </cell>
          <cell r="AC344">
            <v>0</v>
          </cell>
        </row>
        <row r="344">
          <cell r="AG344">
            <v>63.6</v>
          </cell>
          <cell r="AH344">
            <v>0</v>
          </cell>
          <cell r="AI344">
            <v>63.6</v>
          </cell>
          <cell r="AJ344" t="str">
            <v>及格</v>
          </cell>
        </row>
        <row r="345">
          <cell r="F345" t="str">
            <v>杨昊坤</v>
          </cell>
          <cell r="G345" t="str">
            <v>男</v>
          </cell>
          <cell r="H345">
            <v>41145</v>
          </cell>
          <cell r="I345">
            <v>146</v>
          </cell>
          <cell r="J345">
            <v>33</v>
          </cell>
          <cell r="K345">
            <v>100</v>
          </cell>
          <cell r="L345" t="str">
            <v>正常</v>
          </cell>
          <cell r="M345">
            <v>2256</v>
          </cell>
          <cell r="N345">
            <v>85</v>
          </cell>
          <cell r="O345" t="str">
            <v>良好</v>
          </cell>
          <cell r="P345">
            <v>9</v>
          </cell>
          <cell r="Q345">
            <v>85</v>
          </cell>
          <cell r="R345" t="str">
            <v>良好</v>
          </cell>
          <cell r="S345">
            <v>11</v>
          </cell>
          <cell r="T345">
            <v>80</v>
          </cell>
          <cell r="U345" t="str">
            <v>良好</v>
          </cell>
          <cell r="V345">
            <v>32</v>
          </cell>
          <cell r="W345">
            <v>74</v>
          </cell>
          <cell r="X345" t="str">
            <v>及格</v>
          </cell>
          <cell r="Y345">
            <v>0</v>
          </cell>
          <cell r="Z345">
            <v>180</v>
          </cell>
          <cell r="AA345">
            <v>100</v>
          </cell>
          <cell r="AB345" t="str">
            <v>优秀</v>
          </cell>
          <cell r="AC345">
            <v>20</v>
          </cell>
        </row>
        <row r="345">
          <cell r="AG345">
            <v>88.2</v>
          </cell>
          <cell r="AH345">
            <v>20</v>
          </cell>
          <cell r="AI345">
            <v>108.2</v>
          </cell>
          <cell r="AJ345" t="str">
            <v>优秀</v>
          </cell>
        </row>
        <row r="346">
          <cell r="F346" t="str">
            <v>王志航</v>
          </cell>
          <cell r="G346" t="str">
            <v>男</v>
          </cell>
          <cell r="H346">
            <v>41035</v>
          </cell>
          <cell r="I346">
            <v>134</v>
          </cell>
          <cell r="J346">
            <v>23</v>
          </cell>
          <cell r="K346">
            <v>80</v>
          </cell>
          <cell r="L346" t="str">
            <v>低体重</v>
          </cell>
          <cell r="M346">
            <v>1383</v>
          </cell>
          <cell r="N346">
            <v>66</v>
          </cell>
          <cell r="O346" t="str">
            <v>及格</v>
          </cell>
          <cell r="P346">
            <v>11.7</v>
          </cell>
          <cell r="Q346">
            <v>30</v>
          </cell>
          <cell r="R346" t="str">
            <v>不及格</v>
          </cell>
          <cell r="S346">
            <v>8</v>
          </cell>
          <cell r="T346">
            <v>76</v>
          </cell>
          <cell r="U346" t="str">
            <v>及格</v>
          </cell>
          <cell r="V346">
            <v>19</v>
          </cell>
          <cell r="W346">
            <v>62</v>
          </cell>
          <cell r="X346" t="str">
            <v>及格</v>
          </cell>
          <cell r="Y346">
            <v>0</v>
          </cell>
          <cell r="Z346">
            <v>53</v>
          </cell>
          <cell r="AA346">
            <v>62</v>
          </cell>
          <cell r="AB346" t="str">
            <v>及格</v>
          </cell>
          <cell r="AC346">
            <v>0</v>
          </cell>
        </row>
        <row r="346">
          <cell r="AG346">
            <v>61.7</v>
          </cell>
          <cell r="AH346">
            <v>0</v>
          </cell>
          <cell r="AI346">
            <v>61.7</v>
          </cell>
          <cell r="AJ346" t="str">
            <v>及格</v>
          </cell>
        </row>
        <row r="347">
          <cell r="F347" t="str">
            <v>张苏心</v>
          </cell>
          <cell r="G347" t="str">
            <v>女</v>
          </cell>
          <cell r="H347">
            <v>40781</v>
          </cell>
          <cell r="I347">
            <v>145</v>
          </cell>
          <cell r="J347">
            <v>41</v>
          </cell>
          <cell r="K347">
            <v>80</v>
          </cell>
          <cell r="L347" t="str">
            <v>超重</v>
          </cell>
          <cell r="M347">
            <v>1830</v>
          </cell>
          <cell r="N347">
            <v>90</v>
          </cell>
          <cell r="O347" t="str">
            <v>优秀</v>
          </cell>
          <cell r="P347">
            <v>11.2</v>
          </cell>
          <cell r="Q347">
            <v>62</v>
          </cell>
          <cell r="R347" t="str">
            <v>及格</v>
          </cell>
          <cell r="S347">
            <v>7</v>
          </cell>
          <cell r="T347">
            <v>68</v>
          </cell>
          <cell r="U347" t="str">
            <v>及格</v>
          </cell>
          <cell r="V347">
            <v>15</v>
          </cell>
          <cell r="W347">
            <v>50</v>
          </cell>
          <cell r="X347" t="str">
            <v>不及格</v>
          </cell>
          <cell r="Y347">
            <v>0</v>
          </cell>
          <cell r="Z347">
            <v>97</v>
          </cell>
          <cell r="AA347">
            <v>72</v>
          </cell>
          <cell r="AB347" t="str">
            <v>及格</v>
          </cell>
          <cell r="AC347">
            <v>0</v>
          </cell>
        </row>
        <row r="347">
          <cell r="AG347">
            <v>70.9</v>
          </cell>
          <cell r="AH347">
            <v>0</v>
          </cell>
          <cell r="AI347">
            <v>70.9</v>
          </cell>
          <cell r="AJ347" t="str">
            <v>及格</v>
          </cell>
        </row>
        <row r="348">
          <cell r="F348" t="str">
            <v>任子涵</v>
          </cell>
          <cell r="G348" t="str">
            <v>女</v>
          </cell>
          <cell r="H348">
            <v>40795</v>
          </cell>
          <cell r="I348">
            <v>142</v>
          </cell>
          <cell r="J348">
            <v>34</v>
          </cell>
          <cell r="K348">
            <v>100</v>
          </cell>
          <cell r="L348" t="str">
            <v>正常</v>
          </cell>
          <cell r="M348">
            <v>1721</v>
          </cell>
          <cell r="N348">
            <v>85</v>
          </cell>
          <cell r="O348" t="str">
            <v>良好</v>
          </cell>
          <cell r="P348">
            <v>11.5</v>
          </cell>
          <cell r="Q348">
            <v>60</v>
          </cell>
          <cell r="R348" t="str">
            <v>及格</v>
          </cell>
          <cell r="S348">
            <v>16</v>
          </cell>
          <cell r="T348">
            <v>85</v>
          </cell>
          <cell r="U348" t="str">
            <v>良好</v>
          </cell>
          <cell r="V348">
            <v>40</v>
          </cell>
          <cell r="W348">
            <v>85</v>
          </cell>
          <cell r="X348" t="str">
            <v>良好</v>
          </cell>
          <cell r="Y348">
            <v>0</v>
          </cell>
          <cell r="Z348">
            <v>100</v>
          </cell>
          <cell r="AA348">
            <v>74</v>
          </cell>
          <cell r="AB348" t="str">
            <v>及格</v>
          </cell>
          <cell r="AC348">
            <v>0</v>
          </cell>
        </row>
        <row r="348">
          <cell r="AG348">
            <v>80</v>
          </cell>
          <cell r="AH348">
            <v>0</v>
          </cell>
          <cell r="AI348">
            <v>80</v>
          </cell>
          <cell r="AJ348" t="str">
            <v>良好</v>
          </cell>
        </row>
        <row r="349">
          <cell r="F349" t="str">
            <v>帅苏涵</v>
          </cell>
          <cell r="G349" t="str">
            <v>女</v>
          </cell>
          <cell r="H349">
            <v>41024</v>
          </cell>
          <cell r="I349">
            <v>148</v>
          </cell>
          <cell r="J349">
            <v>57</v>
          </cell>
          <cell r="K349">
            <v>60</v>
          </cell>
          <cell r="L349" t="str">
            <v>肥胖</v>
          </cell>
          <cell r="M349">
            <v>1687</v>
          </cell>
          <cell r="N349">
            <v>80</v>
          </cell>
          <cell r="O349" t="str">
            <v>良好</v>
          </cell>
          <cell r="P349">
            <v>10.8</v>
          </cell>
          <cell r="Q349">
            <v>66</v>
          </cell>
          <cell r="R349" t="str">
            <v>及格</v>
          </cell>
          <cell r="S349">
            <v>4</v>
          </cell>
          <cell r="T349">
            <v>62</v>
          </cell>
          <cell r="U349" t="str">
            <v>及格</v>
          </cell>
          <cell r="V349">
            <v>14</v>
          </cell>
          <cell r="W349">
            <v>40</v>
          </cell>
          <cell r="X349" t="str">
            <v>不及格</v>
          </cell>
          <cell r="Y349">
            <v>0</v>
          </cell>
          <cell r="Z349">
            <v>79</v>
          </cell>
          <cell r="AA349">
            <v>68</v>
          </cell>
          <cell r="AB349" t="str">
            <v>及格</v>
          </cell>
          <cell r="AC349">
            <v>0</v>
          </cell>
        </row>
        <row r="349">
          <cell r="AG349">
            <v>64.2</v>
          </cell>
          <cell r="AH349">
            <v>0</v>
          </cell>
          <cell r="AI349">
            <v>64.2</v>
          </cell>
          <cell r="AJ349" t="str">
            <v>及格</v>
          </cell>
        </row>
        <row r="350">
          <cell r="F350" t="str">
            <v>薛景飒</v>
          </cell>
          <cell r="G350" t="str">
            <v>女</v>
          </cell>
          <cell r="H350">
            <v>41078</v>
          </cell>
          <cell r="I350">
            <v>138</v>
          </cell>
          <cell r="J350">
            <v>30</v>
          </cell>
          <cell r="K350">
            <v>100</v>
          </cell>
          <cell r="L350" t="str">
            <v>正常</v>
          </cell>
          <cell r="M350">
            <v>1781</v>
          </cell>
          <cell r="N350">
            <v>85</v>
          </cell>
          <cell r="O350" t="str">
            <v>良好</v>
          </cell>
          <cell r="P350">
            <v>10.5</v>
          </cell>
          <cell r="Q350">
            <v>70</v>
          </cell>
          <cell r="R350" t="str">
            <v>及格</v>
          </cell>
          <cell r="S350">
            <v>9.5</v>
          </cell>
          <cell r="T350">
            <v>72</v>
          </cell>
          <cell r="U350" t="str">
            <v>及格</v>
          </cell>
          <cell r="V350">
            <v>40</v>
          </cell>
          <cell r="W350">
            <v>85</v>
          </cell>
          <cell r="X350" t="str">
            <v>良好</v>
          </cell>
          <cell r="Y350">
            <v>0</v>
          </cell>
          <cell r="Z350">
            <v>84</v>
          </cell>
          <cell r="AA350">
            <v>70</v>
          </cell>
          <cell r="AB350" t="str">
            <v>及格</v>
          </cell>
          <cell r="AC350">
            <v>0</v>
          </cell>
        </row>
        <row r="350">
          <cell r="AG350">
            <v>78.7</v>
          </cell>
          <cell r="AH350">
            <v>0</v>
          </cell>
          <cell r="AI350">
            <v>78.7</v>
          </cell>
          <cell r="AJ350" t="str">
            <v>及格</v>
          </cell>
        </row>
        <row r="351">
          <cell r="F351" t="str">
            <v>薛景芮</v>
          </cell>
          <cell r="G351" t="str">
            <v>女</v>
          </cell>
          <cell r="H351">
            <v>41078</v>
          </cell>
          <cell r="I351">
            <v>128</v>
          </cell>
          <cell r="J351">
            <v>20</v>
          </cell>
          <cell r="K351">
            <v>80</v>
          </cell>
          <cell r="L351" t="str">
            <v>低体重</v>
          </cell>
          <cell r="M351">
            <v>1460</v>
          </cell>
          <cell r="N351">
            <v>76</v>
          </cell>
          <cell r="O351" t="str">
            <v>及格</v>
          </cell>
          <cell r="P351">
            <v>11.2</v>
          </cell>
          <cell r="Q351">
            <v>62</v>
          </cell>
          <cell r="R351" t="str">
            <v>及格</v>
          </cell>
          <cell r="S351">
            <v>8.5</v>
          </cell>
          <cell r="T351">
            <v>70</v>
          </cell>
          <cell r="U351" t="str">
            <v>及格</v>
          </cell>
          <cell r="V351">
            <v>34</v>
          </cell>
          <cell r="W351">
            <v>76</v>
          </cell>
          <cell r="X351" t="str">
            <v>及格</v>
          </cell>
          <cell r="Y351">
            <v>0</v>
          </cell>
          <cell r="Z351">
            <v>91</v>
          </cell>
          <cell r="AA351">
            <v>72</v>
          </cell>
          <cell r="AB351" t="str">
            <v>及格</v>
          </cell>
          <cell r="AC351">
            <v>0</v>
          </cell>
        </row>
        <row r="351">
          <cell r="AG351">
            <v>71.8</v>
          </cell>
          <cell r="AH351">
            <v>0</v>
          </cell>
          <cell r="AI351">
            <v>71.8</v>
          </cell>
          <cell r="AJ351" t="str">
            <v>及格</v>
          </cell>
        </row>
        <row r="352">
          <cell r="F352" t="str">
            <v>吴宇升</v>
          </cell>
          <cell r="G352" t="str">
            <v>男</v>
          </cell>
          <cell r="H352">
            <v>41076</v>
          </cell>
          <cell r="I352">
            <v>136</v>
          </cell>
          <cell r="J352">
            <v>32</v>
          </cell>
          <cell r="K352">
            <v>100</v>
          </cell>
          <cell r="L352" t="str">
            <v>正常</v>
          </cell>
          <cell r="M352">
            <v>1738</v>
          </cell>
          <cell r="N352">
            <v>74</v>
          </cell>
          <cell r="O352" t="str">
            <v>及格</v>
          </cell>
          <cell r="P352">
            <v>9.7</v>
          </cell>
          <cell r="Q352">
            <v>74</v>
          </cell>
          <cell r="R352" t="str">
            <v>及格</v>
          </cell>
          <cell r="S352">
            <v>12</v>
          </cell>
          <cell r="T352">
            <v>85</v>
          </cell>
          <cell r="U352" t="str">
            <v>良好</v>
          </cell>
          <cell r="V352">
            <v>37</v>
          </cell>
          <cell r="W352">
            <v>80</v>
          </cell>
          <cell r="X352" t="str">
            <v>良好</v>
          </cell>
          <cell r="Y352">
            <v>0</v>
          </cell>
          <cell r="Z352">
            <v>105</v>
          </cell>
          <cell r="AA352">
            <v>76</v>
          </cell>
          <cell r="AB352" t="str">
            <v>及格</v>
          </cell>
          <cell r="AC352">
            <v>0</v>
          </cell>
        </row>
        <row r="352">
          <cell r="AG352">
            <v>81.1</v>
          </cell>
          <cell r="AH352">
            <v>0</v>
          </cell>
          <cell r="AI352">
            <v>81.1</v>
          </cell>
          <cell r="AJ352" t="str">
            <v>良好</v>
          </cell>
        </row>
        <row r="353">
          <cell r="F353" t="str">
            <v>许伊宁</v>
          </cell>
          <cell r="G353" t="str">
            <v>女</v>
          </cell>
          <cell r="H353">
            <v>40813</v>
          </cell>
          <cell r="I353">
            <v>145</v>
          </cell>
          <cell r="J353">
            <v>31</v>
          </cell>
          <cell r="K353">
            <v>100</v>
          </cell>
          <cell r="L353" t="str">
            <v>正常</v>
          </cell>
          <cell r="M353">
            <v>2504</v>
          </cell>
          <cell r="N353">
            <v>100</v>
          </cell>
          <cell r="O353" t="str">
            <v>优秀</v>
          </cell>
          <cell r="P353">
            <v>9.9</v>
          </cell>
          <cell r="Q353">
            <v>76</v>
          </cell>
          <cell r="R353" t="str">
            <v>及格</v>
          </cell>
          <cell r="S353">
            <v>15</v>
          </cell>
          <cell r="T353">
            <v>85</v>
          </cell>
          <cell r="U353" t="str">
            <v>良好</v>
          </cell>
          <cell r="V353">
            <v>34</v>
          </cell>
          <cell r="W353">
            <v>76</v>
          </cell>
          <cell r="X353" t="str">
            <v>及格</v>
          </cell>
          <cell r="Y353">
            <v>0</v>
          </cell>
          <cell r="Z353">
            <v>99</v>
          </cell>
          <cell r="AA353">
            <v>74</v>
          </cell>
          <cell r="AB353" t="str">
            <v>及格</v>
          </cell>
          <cell r="AC353">
            <v>0</v>
          </cell>
        </row>
        <row r="353">
          <cell r="AG353">
            <v>84.6</v>
          </cell>
          <cell r="AH353">
            <v>0</v>
          </cell>
          <cell r="AI353">
            <v>84.6</v>
          </cell>
          <cell r="AJ353" t="str">
            <v>良好</v>
          </cell>
        </row>
        <row r="354">
          <cell r="F354" t="str">
            <v>陈译繁</v>
          </cell>
          <cell r="G354" t="str">
            <v>男</v>
          </cell>
          <cell r="H354">
            <v>40798</v>
          </cell>
          <cell r="I354">
            <v>147</v>
          </cell>
          <cell r="J354">
            <v>41</v>
          </cell>
          <cell r="K354">
            <v>100</v>
          </cell>
          <cell r="L354" t="str">
            <v>正常</v>
          </cell>
          <cell r="M354">
            <v>2166</v>
          </cell>
          <cell r="N354">
            <v>85</v>
          </cell>
          <cell r="O354" t="str">
            <v>良好</v>
          </cell>
          <cell r="P354">
            <v>9.7</v>
          </cell>
          <cell r="Q354">
            <v>74</v>
          </cell>
          <cell r="R354" t="str">
            <v>及格</v>
          </cell>
          <cell r="S354">
            <v>7</v>
          </cell>
          <cell r="T354">
            <v>74</v>
          </cell>
          <cell r="U354" t="str">
            <v>及格</v>
          </cell>
          <cell r="V354">
            <v>51</v>
          </cell>
          <cell r="W354">
            <v>100</v>
          </cell>
          <cell r="X354" t="str">
            <v>优秀</v>
          </cell>
          <cell r="Y354">
            <v>0</v>
          </cell>
          <cell r="Z354">
            <v>135</v>
          </cell>
          <cell r="AA354">
            <v>95</v>
          </cell>
          <cell r="AB354" t="str">
            <v>优秀</v>
          </cell>
          <cell r="AC354">
            <v>0</v>
          </cell>
        </row>
        <row r="354">
          <cell r="AG354">
            <v>86.3</v>
          </cell>
          <cell r="AH354">
            <v>0</v>
          </cell>
          <cell r="AI354">
            <v>86.3</v>
          </cell>
          <cell r="AJ354" t="str">
            <v>良好</v>
          </cell>
        </row>
        <row r="355">
          <cell r="F355" t="str">
            <v>顾晴天</v>
          </cell>
          <cell r="G355" t="str">
            <v>男</v>
          </cell>
          <cell r="H355">
            <v>40804</v>
          </cell>
          <cell r="I355">
            <v>146</v>
          </cell>
          <cell r="J355">
            <v>43</v>
          </cell>
          <cell r="K355">
            <v>80</v>
          </cell>
          <cell r="L355" t="str">
            <v>超重</v>
          </cell>
          <cell r="M355">
            <v>2411</v>
          </cell>
          <cell r="N355">
            <v>90</v>
          </cell>
          <cell r="O355" t="str">
            <v>优秀</v>
          </cell>
          <cell r="P355">
            <v>9.9</v>
          </cell>
          <cell r="Q355">
            <v>72</v>
          </cell>
          <cell r="R355" t="str">
            <v>及格</v>
          </cell>
          <cell r="S355">
            <v>4</v>
          </cell>
          <cell r="T355">
            <v>70</v>
          </cell>
          <cell r="U355" t="str">
            <v>及格</v>
          </cell>
          <cell r="V355">
            <v>41</v>
          </cell>
          <cell r="W355">
            <v>85</v>
          </cell>
          <cell r="X355" t="str">
            <v>良好</v>
          </cell>
          <cell r="Y355">
            <v>0</v>
          </cell>
          <cell r="Z355">
            <v>127</v>
          </cell>
          <cell r="AA355">
            <v>90</v>
          </cell>
          <cell r="AB355" t="str">
            <v>优秀</v>
          </cell>
          <cell r="AC355">
            <v>0</v>
          </cell>
        </row>
        <row r="355">
          <cell r="AG355">
            <v>80.4</v>
          </cell>
          <cell r="AH355">
            <v>0</v>
          </cell>
          <cell r="AI355">
            <v>80.4</v>
          </cell>
          <cell r="AJ355" t="str">
            <v>良好</v>
          </cell>
        </row>
        <row r="356">
          <cell r="F356" t="str">
            <v>黄虞杰</v>
          </cell>
          <cell r="G356" t="str">
            <v>男</v>
          </cell>
          <cell r="H356">
            <v>40814</v>
          </cell>
          <cell r="I356">
            <v>138</v>
          </cell>
          <cell r="J356">
            <v>29</v>
          </cell>
          <cell r="K356">
            <v>100</v>
          </cell>
          <cell r="L356" t="str">
            <v>正常</v>
          </cell>
          <cell r="M356">
            <v>2145</v>
          </cell>
          <cell r="N356">
            <v>80</v>
          </cell>
          <cell r="O356" t="str">
            <v>良好</v>
          </cell>
          <cell r="P356">
            <v>8.5</v>
          </cell>
          <cell r="Q356">
            <v>100</v>
          </cell>
          <cell r="R356" t="str">
            <v>优秀</v>
          </cell>
          <cell r="S356">
            <v>17.5</v>
          </cell>
          <cell r="T356">
            <v>100</v>
          </cell>
          <cell r="U356" t="str">
            <v>优秀</v>
          </cell>
          <cell r="V356">
            <v>42</v>
          </cell>
          <cell r="W356">
            <v>85</v>
          </cell>
          <cell r="X356" t="str">
            <v>良好</v>
          </cell>
          <cell r="Y356">
            <v>0</v>
          </cell>
          <cell r="Z356">
            <v>130</v>
          </cell>
          <cell r="AA356">
            <v>90</v>
          </cell>
          <cell r="AB356" t="str">
            <v>优秀</v>
          </cell>
          <cell r="AC356">
            <v>0</v>
          </cell>
        </row>
        <row r="356">
          <cell r="AG356">
            <v>93.5</v>
          </cell>
          <cell r="AH356">
            <v>0</v>
          </cell>
          <cell r="AI356">
            <v>93.5</v>
          </cell>
          <cell r="AJ356" t="str">
            <v>优秀</v>
          </cell>
        </row>
        <row r="357">
          <cell r="F357" t="str">
            <v>梁梓琪</v>
          </cell>
          <cell r="G357" t="str">
            <v>女</v>
          </cell>
          <cell r="H357">
            <v>40823</v>
          </cell>
          <cell r="I357">
            <v>145</v>
          </cell>
          <cell r="J357">
            <v>36</v>
          </cell>
          <cell r="K357">
            <v>100</v>
          </cell>
          <cell r="L357" t="str">
            <v>正常</v>
          </cell>
          <cell r="M357">
            <v>2500</v>
          </cell>
          <cell r="N357">
            <v>100</v>
          </cell>
          <cell r="O357" t="str">
            <v>优秀</v>
          </cell>
          <cell r="P357">
            <v>10.4</v>
          </cell>
          <cell r="Q357">
            <v>70</v>
          </cell>
          <cell r="R357" t="str">
            <v>及格</v>
          </cell>
          <cell r="S357">
            <v>10.5</v>
          </cell>
          <cell r="T357">
            <v>74</v>
          </cell>
          <cell r="U357" t="str">
            <v>及格</v>
          </cell>
          <cell r="V357">
            <v>35</v>
          </cell>
          <cell r="W357">
            <v>78</v>
          </cell>
          <cell r="X357" t="str">
            <v>及格</v>
          </cell>
          <cell r="Y357">
            <v>0</v>
          </cell>
          <cell r="Z357">
            <v>60</v>
          </cell>
          <cell r="AA357">
            <v>62</v>
          </cell>
          <cell r="AB357" t="str">
            <v>及格</v>
          </cell>
          <cell r="AC357">
            <v>0</v>
          </cell>
        </row>
        <row r="357">
          <cell r="AG357">
            <v>79</v>
          </cell>
          <cell r="AH357">
            <v>0</v>
          </cell>
          <cell r="AI357">
            <v>79</v>
          </cell>
          <cell r="AJ357" t="str">
            <v>及格</v>
          </cell>
        </row>
        <row r="358">
          <cell r="F358" t="str">
            <v>钱逸菲</v>
          </cell>
          <cell r="G358" t="str">
            <v>女</v>
          </cell>
          <cell r="H358">
            <v>40823</v>
          </cell>
          <cell r="I358">
            <v>153</v>
          </cell>
          <cell r="J358">
            <v>43</v>
          </cell>
          <cell r="K358">
            <v>100</v>
          </cell>
          <cell r="L358" t="str">
            <v>正常</v>
          </cell>
          <cell r="M358">
            <v>2430</v>
          </cell>
          <cell r="N358">
            <v>100</v>
          </cell>
          <cell r="O358" t="str">
            <v>优秀</v>
          </cell>
          <cell r="P358">
            <v>9.1</v>
          </cell>
          <cell r="Q358">
            <v>85</v>
          </cell>
          <cell r="R358" t="str">
            <v>良好</v>
          </cell>
          <cell r="S358">
            <v>21.5</v>
          </cell>
          <cell r="T358">
            <v>100</v>
          </cell>
          <cell r="U358" t="str">
            <v>优秀</v>
          </cell>
          <cell r="V358">
            <v>43</v>
          </cell>
          <cell r="W358">
            <v>90</v>
          </cell>
          <cell r="X358" t="str">
            <v>优秀</v>
          </cell>
          <cell r="Y358">
            <v>0</v>
          </cell>
          <cell r="Z358">
            <v>133</v>
          </cell>
          <cell r="AA358">
            <v>85</v>
          </cell>
          <cell r="AB358" t="str">
            <v>良好</v>
          </cell>
          <cell r="AC358">
            <v>0</v>
          </cell>
        </row>
        <row r="358">
          <cell r="AG358">
            <v>93</v>
          </cell>
          <cell r="AH358">
            <v>0</v>
          </cell>
          <cell r="AI358">
            <v>93</v>
          </cell>
          <cell r="AJ358" t="str">
            <v>优秀</v>
          </cell>
        </row>
        <row r="359">
          <cell r="F359" t="str">
            <v>范舒敏</v>
          </cell>
          <cell r="G359" t="str">
            <v>女</v>
          </cell>
          <cell r="H359">
            <v>40825</v>
          </cell>
          <cell r="I359">
            <v>144</v>
          </cell>
          <cell r="J359">
            <v>32</v>
          </cell>
          <cell r="K359">
            <v>100</v>
          </cell>
          <cell r="L359" t="str">
            <v>正常</v>
          </cell>
          <cell r="M359">
            <v>2619</v>
          </cell>
          <cell r="N359">
            <v>100</v>
          </cell>
          <cell r="O359" t="str">
            <v>优秀</v>
          </cell>
          <cell r="P359">
            <v>10.2</v>
          </cell>
          <cell r="Q359">
            <v>72</v>
          </cell>
          <cell r="R359" t="str">
            <v>及格</v>
          </cell>
          <cell r="S359">
            <v>21.5</v>
          </cell>
          <cell r="T359">
            <v>100</v>
          </cell>
          <cell r="U359" t="str">
            <v>优秀</v>
          </cell>
          <cell r="V359">
            <v>34</v>
          </cell>
          <cell r="W359">
            <v>76</v>
          </cell>
          <cell r="X359" t="str">
            <v>及格</v>
          </cell>
          <cell r="Y359">
            <v>0</v>
          </cell>
          <cell r="Z359">
            <v>108</v>
          </cell>
          <cell r="AA359">
            <v>76</v>
          </cell>
          <cell r="AB359" t="str">
            <v>及格</v>
          </cell>
          <cell r="AC359">
            <v>0</v>
          </cell>
        </row>
        <row r="359">
          <cell r="AG359">
            <v>87.2</v>
          </cell>
          <cell r="AH359">
            <v>0</v>
          </cell>
          <cell r="AI359">
            <v>87.2</v>
          </cell>
          <cell r="AJ359" t="str">
            <v>良好</v>
          </cell>
        </row>
        <row r="360">
          <cell r="F360" t="str">
            <v>金德森</v>
          </cell>
          <cell r="G360" t="str">
            <v>男</v>
          </cell>
          <cell r="H360">
            <v>40845</v>
          </cell>
          <cell r="I360">
            <v>146</v>
          </cell>
          <cell r="J360">
            <v>43</v>
          </cell>
          <cell r="K360">
            <v>80</v>
          </cell>
          <cell r="L360" t="str">
            <v>超重</v>
          </cell>
          <cell r="M360">
            <v>2256</v>
          </cell>
          <cell r="N360">
            <v>85</v>
          </cell>
          <cell r="O360" t="str">
            <v>良好</v>
          </cell>
          <cell r="P360">
            <v>8.9</v>
          </cell>
          <cell r="Q360">
            <v>90</v>
          </cell>
          <cell r="R360" t="str">
            <v>优秀</v>
          </cell>
          <cell r="S360">
            <v>2</v>
          </cell>
          <cell r="T360">
            <v>66</v>
          </cell>
          <cell r="U360" t="str">
            <v>及格</v>
          </cell>
          <cell r="V360">
            <v>40</v>
          </cell>
          <cell r="W360">
            <v>85</v>
          </cell>
          <cell r="X360" t="str">
            <v>良好</v>
          </cell>
          <cell r="Y360">
            <v>0</v>
          </cell>
          <cell r="Z360">
            <v>137</v>
          </cell>
          <cell r="AA360">
            <v>100</v>
          </cell>
          <cell r="AB360" t="str">
            <v>优秀</v>
          </cell>
          <cell r="AC360">
            <v>0</v>
          </cell>
        </row>
        <row r="360">
          <cell r="AG360">
            <v>84.5</v>
          </cell>
          <cell r="AH360">
            <v>0</v>
          </cell>
          <cell r="AI360">
            <v>84.5</v>
          </cell>
          <cell r="AJ360" t="str">
            <v>良好</v>
          </cell>
        </row>
        <row r="361">
          <cell r="F361" t="str">
            <v>费纪鸣</v>
          </cell>
          <cell r="G361" t="str">
            <v>男</v>
          </cell>
          <cell r="H361">
            <v>40855</v>
          </cell>
          <cell r="I361">
            <v>139</v>
          </cell>
          <cell r="J361">
            <v>34</v>
          </cell>
          <cell r="K361">
            <v>100</v>
          </cell>
          <cell r="L361" t="str">
            <v>正常</v>
          </cell>
          <cell r="M361">
            <v>3600</v>
          </cell>
          <cell r="N361">
            <v>100</v>
          </cell>
          <cell r="O361" t="str">
            <v>优秀</v>
          </cell>
          <cell r="P361">
            <v>10.1</v>
          </cell>
          <cell r="Q361">
            <v>70</v>
          </cell>
          <cell r="R361" t="str">
            <v>及格</v>
          </cell>
          <cell r="S361">
            <v>2</v>
          </cell>
          <cell r="T361">
            <v>66</v>
          </cell>
          <cell r="U361" t="str">
            <v>及格</v>
          </cell>
          <cell r="V361">
            <v>31</v>
          </cell>
          <cell r="W361">
            <v>74</v>
          </cell>
          <cell r="X361" t="str">
            <v>及格</v>
          </cell>
          <cell r="Y361">
            <v>0</v>
          </cell>
          <cell r="Z361">
            <v>145</v>
          </cell>
          <cell r="AA361">
            <v>100</v>
          </cell>
          <cell r="AB361" t="str">
            <v>优秀</v>
          </cell>
          <cell r="AC361">
            <v>4</v>
          </cell>
        </row>
        <row r="361">
          <cell r="AG361">
            <v>84.6</v>
          </cell>
          <cell r="AH361">
            <v>4</v>
          </cell>
          <cell r="AI361">
            <v>88.6</v>
          </cell>
          <cell r="AJ361" t="str">
            <v>良好</v>
          </cell>
        </row>
        <row r="362">
          <cell r="F362" t="str">
            <v>陈紫沁</v>
          </cell>
          <cell r="G362" t="str">
            <v>女</v>
          </cell>
          <cell r="H362">
            <v>40860</v>
          </cell>
          <cell r="I362">
            <v>139</v>
          </cell>
          <cell r="J362">
            <v>29</v>
          </cell>
          <cell r="K362">
            <v>100</v>
          </cell>
          <cell r="L362" t="str">
            <v>正常</v>
          </cell>
          <cell r="M362">
            <v>2283</v>
          </cell>
          <cell r="N362">
            <v>100</v>
          </cell>
          <cell r="O362" t="str">
            <v>优秀</v>
          </cell>
          <cell r="P362">
            <v>10.2</v>
          </cell>
          <cell r="Q362">
            <v>72</v>
          </cell>
          <cell r="R362" t="str">
            <v>及格</v>
          </cell>
          <cell r="S362">
            <v>11</v>
          </cell>
          <cell r="T362">
            <v>76</v>
          </cell>
          <cell r="U362" t="str">
            <v>及格</v>
          </cell>
          <cell r="V362">
            <v>22</v>
          </cell>
          <cell r="W362">
            <v>64</v>
          </cell>
          <cell r="X362" t="str">
            <v>及格</v>
          </cell>
          <cell r="Y362">
            <v>0</v>
          </cell>
          <cell r="Z362">
            <v>124</v>
          </cell>
          <cell r="AA362">
            <v>80</v>
          </cell>
          <cell r="AB362" t="str">
            <v>良好</v>
          </cell>
          <cell r="AC362">
            <v>0</v>
          </cell>
        </row>
        <row r="362">
          <cell r="AG362">
            <v>82</v>
          </cell>
          <cell r="AH362">
            <v>0</v>
          </cell>
          <cell r="AI362">
            <v>82</v>
          </cell>
          <cell r="AJ362" t="str">
            <v>良好</v>
          </cell>
        </row>
        <row r="363">
          <cell r="F363" t="str">
            <v>钟添</v>
          </cell>
          <cell r="G363" t="str">
            <v>男</v>
          </cell>
          <cell r="H363">
            <v>40864</v>
          </cell>
          <cell r="I363">
            <v>148</v>
          </cell>
          <cell r="J363">
            <v>48</v>
          </cell>
          <cell r="K363">
            <v>80</v>
          </cell>
          <cell r="L363" t="str">
            <v>超重</v>
          </cell>
          <cell r="M363">
            <v>2777</v>
          </cell>
          <cell r="N363">
            <v>100</v>
          </cell>
          <cell r="O363" t="str">
            <v>优秀</v>
          </cell>
          <cell r="P363">
            <v>9.6</v>
          </cell>
          <cell r="Q363">
            <v>74</v>
          </cell>
          <cell r="R363" t="str">
            <v>及格</v>
          </cell>
          <cell r="S363">
            <v>6</v>
          </cell>
          <cell r="T363">
            <v>72</v>
          </cell>
          <cell r="U363" t="str">
            <v>及格</v>
          </cell>
          <cell r="V363">
            <v>48</v>
          </cell>
          <cell r="W363">
            <v>95</v>
          </cell>
          <cell r="X363" t="str">
            <v>优秀</v>
          </cell>
          <cell r="Y363">
            <v>0</v>
          </cell>
          <cell r="Z363">
            <v>158</v>
          </cell>
          <cell r="AA363">
            <v>100</v>
          </cell>
          <cell r="AB363" t="str">
            <v>优秀</v>
          </cell>
          <cell r="AC363">
            <v>10</v>
          </cell>
        </row>
        <row r="363">
          <cell r="AG363">
            <v>85.7</v>
          </cell>
          <cell r="AH363">
            <v>10</v>
          </cell>
          <cell r="AI363">
            <v>95.7</v>
          </cell>
          <cell r="AJ363" t="str">
            <v>优秀</v>
          </cell>
        </row>
        <row r="364">
          <cell r="F364" t="str">
            <v>马天宇</v>
          </cell>
          <cell r="G364" t="str">
            <v>男</v>
          </cell>
          <cell r="H364">
            <v>40882</v>
          </cell>
          <cell r="I364">
            <v>138</v>
          </cell>
          <cell r="J364">
            <v>35</v>
          </cell>
          <cell r="K364">
            <v>100</v>
          </cell>
          <cell r="L364" t="str">
            <v>正常</v>
          </cell>
          <cell r="M364">
            <v>2188</v>
          </cell>
          <cell r="N364">
            <v>85</v>
          </cell>
          <cell r="O364" t="str">
            <v>良好</v>
          </cell>
          <cell r="P364">
            <v>9.3</v>
          </cell>
          <cell r="Q364">
            <v>78</v>
          </cell>
          <cell r="R364" t="str">
            <v>及格</v>
          </cell>
          <cell r="S364">
            <v>9.5</v>
          </cell>
          <cell r="T364">
            <v>78</v>
          </cell>
          <cell r="U364" t="str">
            <v>及格</v>
          </cell>
          <cell r="V364">
            <v>21</v>
          </cell>
          <cell r="W364">
            <v>64</v>
          </cell>
          <cell r="X364" t="str">
            <v>及格</v>
          </cell>
          <cell r="Y364">
            <v>0</v>
          </cell>
          <cell r="Z364">
            <v>105</v>
          </cell>
          <cell r="AA364">
            <v>76</v>
          </cell>
          <cell r="AB364" t="str">
            <v>及格</v>
          </cell>
          <cell r="AC364">
            <v>0</v>
          </cell>
        </row>
        <row r="364">
          <cell r="AG364">
            <v>80.6</v>
          </cell>
          <cell r="AH364">
            <v>0</v>
          </cell>
          <cell r="AI364">
            <v>80.6</v>
          </cell>
          <cell r="AJ364" t="str">
            <v>良好</v>
          </cell>
        </row>
        <row r="365">
          <cell r="F365" t="str">
            <v>陈思涵</v>
          </cell>
          <cell r="G365" t="str">
            <v>女</v>
          </cell>
          <cell r="H365">
            <v>40902</v>
          </cell>
          <cell r="I365">
            <v>141</v>
          </cell>
          <cell r="J365">
            <v>30</v>
          </cell>
          <cell r="K365">
            <v>100</v>
          </cell>
          <cell r="L365" t="str">
            <v>正常</v>
          </cell>
          <cell r="M365">
            <v>2106</v>
          </cell>
          <cell r="N365">
            <v>100</v>
          </cell>
          <cell r="O365" t="str">
            <v>优秀</v>
          </cell>
          <cell r="P365">
            <v>10.3</v>
          </cell>
          <cell r="Q365">
            <v>72</v>
          </cell>
          <cell r="R365" t="str">
            <v>及格</v>
          </cell>
          <cell r="S365">
            <v>13</v>
          </cell>
          <cell r="T365">
            <v>78</v>
          </cell>
          <cell r="U365" t="str">
            <v>及格</v>
          </cell>
          <cell r="V365">
            <v>22</v>
          </cell>
          <cell r="W365">
            <v>64</v>
          </cell>
          <cell r="X365" t="str">
            <v>及格</v>
          </cell>
          <cell r="Y365">
            <v>0</v>
          </cell>
          <cell r="Z365">
            <v>127</v>
          </cell>
          <cell r="AA365">
            <v>85</v>
          </cell>
          <cell r="AB365" t="str">
            <v>良好</v>
          </cell>
          <cell r="AC365">
            <v>0</v>
          </cell>
        </row>
        <row r="365">
          <cell r="AG365">
            <v>83.4</v>
          </cell>
          <cell r="AH365">
            <v>0</v>
          </cell>
          <cell r="AI365">
            <v>83.4</v>
          </cell>
          <cell r="AJ365" t="str">
            <v>良好</v>
          </cell>
        </row>
        <row r="366">
          <cell r="F366" t="str">
            <v>董心远</v>
          </cell>
          <cell r="G366" t="str">
            <v>男</v>
          </cell>
          <cell r="H366">
            <v>40910</v>
          </cell>
          <cell r="I366">
            <v>150</v>
          </cell>
          <cell r="J366">
            <v>57</v>
          </cell>
          <cell r="K366">
            <v>60</v>
          </cell>
          <cell r="L366" t="str">
            <v>肥胖</v>
          </cell>
          <cell r="M366">
            <v>2177</v>
          </cell>
          <cell r="N366">
            <v>85</v>
          </cell>
          <cell r="O366" t="str">
            <v>良好</v>
          </cell>
          <cell r="P366">
            <v>10.8</v>
          </cell>
          <cell r="Q366">
            <v>62</v>
          </cell>
          <cell r="R366" t="str">
            <v>及格</v>
          </cell>
          <cell r="S366">
            <v>1.5</v>
          </cell>
          <cell r="T366">
            <v>66</v>
          </cell>
          <cell r="U366" t="str">
            <v>及格</v>
          </cell>
          <cell r="V366">
            <v>20</v>
          </cell>
          <cell r="W366">
            <v>62</v>
          </cell>
          <cell r="X366" t="str">
            <v>及格</v>
          </cell>
          <cell r="Y366">
            <v>0</v>
          </cell>
          <cell r="Z366">
            <v>100</v>
          </cell>
          <cell r="AA366">
            <v>74</v>
          </cell>
          <cell r="AB366" t="str">
            <v>及格</v>
          </cell>
          <cell r="AC366">
            <v>0</v>
          </cell>
        </row>
        <row r="366">
          <cell r="AG366">
            <v>68.4</v>
          </cell>
          <cell r="AH366">
            <v>0</v>
          </cell>
          <cell r="AI366">
            <v>68.4</v>
          </cell>
          <cell r="AJ366" t="str">
            <v>及格</v>
          </cell>
        </row>
        <row r="367">
          <cell r="F367" t="str">
            <v>王思祺</v>
          </cell>
          <cell r="G367" t="str">
            <v>女</v>
          </cell>
          <cell r="H367">
            <v>40934</v>
          </cell>
          <cell r="I367">
            <v>147</v>
          </cell>
          <cell r="J367">
            <v>35</v>
          </cell>
          <cell r="K367">
            <v>100</v>
          </cell>
          <cell r="L367" t="str">
            <v>正常</v>
          </cell>
          <cell r="M367">
            <v>1578</v>
          </cell>
          <cell r="N367">
            <v>78</v>
          </cell>
          <cell r="O367" t="str">
            <v>及格</v>
          </cell>
          <cell r="P367">
            <v>9.2</v>
          </cell>
          <cell r="Q367">
            <v>85</v>
          </cell>
          <cell r="R367" t="str">
            <v>良好</v>
          </cell>
          <cell r="S367">
            <v>7</v>
          </cell>
          <cell r="T367">
            <v>68</v>
          </cell>
          <cell r="U367" t="str">
            <v>及格</v>
          </cell>
          <cell r="V367">
            <v>35</v>
          </cell>
          <cell r="W367">
            <v>78</v>
          </cell>
          <cell r="X367" t="str">
            <v>及格</v>
          </cell>
          <cell r="Y367">
            <v>0</v>
          </cell>
          <cell r="Z367">
            <v>90</v>
          </cell>
          <cell r="AA367">
            <v>70</v>
          </cell>
          <cell r="AB367" t="str">
            <v>及格</v>
          </cell>
          <cell r="AC367">
            <v>0</v>
          </cell>
        </row>
        <row r="367">
          <cell r="AG367">
            <v>79.1</v>
          </cell>
          <cell r="AH367">
            <v>0</v>
          </cell>
          <cell r="AI367">
            <v>79.1</v>
          </cell>
          <cell r="AJ367" t="str">
            <v>及格</v>
          </cell>
        </row>
        <row r="368">
          <cell r="F368" t="str">
            <v>姚羽芊</v>
          </cell>
          <cell r="G368" t="str">
            <v>女</v>
          </cell>
          <cell r="H368">
            <v>40939</v>
          </cell>
          <cell r="I368">
            <v>154</v>
          </cell>
          <cell r="J368">
            <v>43</v>
          </cell>
          <cell r="K368">
            <v>100</v>
          </cell>
          <cell r="L368" t="str">
            <v>正常</v>
          </cell>
          <cell r="M368">
            <v>2239</v>
          </cell>
          <cell r="N368">
            <v>100</v>
          </cell>
          <cell r="O368" t="str">
            <v>优秀</v>
          </cell>
          <cell r="P368">
            <v>10.3</v>
          </cell>
          <cell r="Q368">
            <v>72</v>
          </cell>
          <cell r="R368" t="str">
            <v>及格</v>
          </cell>
          <cell r="S368">
            <v>2</v>
          </cell>
          <cell r="T368">
            <v>50</v>
          </cell>
          <cell r="U368" t="str">
            <v>不及格</v>
          </cell>
          <cell r="V368">
            <v>42</v>
          </cell>
          <cell r="W368">
            <v>85</v>
          </cell>
          <cell r="X368" t="str">
            <v>良好</v>
          </cell>
          <cell r="Y368">
            <v>0</v>
          </cell>
          <cell r="Z368">
            <v>134</v>
          </cell>
          <cell r="AA368">
            <v>85</v>
          </cell>
          <cell r="AB368" t="str">
            <v>良好</v>
          </cell>
          <cell r="AC368">
            <v>0</v>
          </cell>
        </row>
        <row r="368">
          <cell r="AG368">
            <v>79.9</v>
          </cell>
          <cell r="AH368">
            <v>0</v>
          </cell>
          <cell r="AI368">
            <v>79.9</v>
          </cell>
          <cell r="AJ368" t="str">
            <v>及格</v>
          </cell>
        </row>
        <row r="369">
          <cell r="F369" t="str">
            <v>张宇杰</v>
          </cell>
          <cell r="G369" t="str">
            <v>男</v>
          </cell>
          <cell r="H369">
            <v>40943</v>
          </cell>
          <cell r="I369">
            <v>140</v>
          </cell>
          <cell r="J369">
            <v>28</v>
          </cell>
          <cell r="K369">
            <v>100</v>
          </cell>
          <cell r="L369" t="str">
            <v>正常</v>
          </cell>
          <cell r="M369">
            <v>2259</v>
          </cell>
          <cell r="N369">
            <v>85</v>
          </cell>
          <cell r="O369" t="str">
            <v>良好</v>
          </cell>
          <cell r="P369">
            <v>9.8</v>
          </cell>
          <cell r="Q369">
            <v>72</v>
          </cell>
          <cell r="R369" t="str">
            <v>及格</v>
          </cell>
          <cell r="S369">
            <v>3</v>
          </cell>
          <cell r="T369">
            <v>68</v>
          </cell>
          <cell r="U369" t="str">
            <v>及格</v>
          </cell>
          <cell r="V369">
            <v>34</v>
          </cell>
          <cell r="W369">
            <v>76</v>
          </cell>
          <cell r="X369" t="str">
            <v>及格</v>
          </cell>
          <cell r="Y369">
            <v>0</v>
          </cell>
          <cell r="Z369">
            <v>127</v>
          </cell>
          <cell r="AA369">
            <v>90</v>
          </cell>
          <cell r="AB369" t="str">
            <v>优秀</v>
          </cell>
          <cell r="AC369">
            <v>0</v>
          </cell>
        </row>
        <row r="369">
          <cell r="AG369">
            <v>81.3</v>
          </cell>
          <cell r="AH369">
            <v>0</v>
          </cell>
          <cell r="AI369">
            <v>81.3</v>
          </cell>
          <cell r="AJ369" t="str">
            <v>良好</v>
          </cell>
        </row>
        <row r="370">
          <cell r="F370" t="str">
            <v>陈子舟</v>
          </cell>
          <cell r="G370" t="str">
            <v>男</v>
          </cell>
          <cell r="H370">
            <v>40943</v>
          </cell>
          <cell r="I370">
            <v>146</v>
          </cell>
          <cell r="J370">
            <v>46</v>
          </cell>
          <cell r="K370">
            <v>80</v>
          </cell>
          <cell r="L370" t="str">
            <v>超重</v>
          </cell>
          <cell r="M370">
            <v>1630</v>
          </cell>
          <cell r="N370">
            <v>72</v>
          </cell>
          <cell r="O370" t="str">
            <v>及格</v>
          </cell>
          <cell r="P370">
            <v>10</v>
          </cell>
          <cell r="Q370">
            <v>70</v>
          </cell>
          <cell r="R370" t="str">
            <v>及格</v>
          </cell>
          <cell r="S370">
            <v>5</v>
          </cell>
          <cell r="T370">
            <v>72</v>
          </cell>
          <cell r="U370" t="str">
            <v>及格</v>
          </cell>
          <cell r="V370">
            <v>20</v>
          </cell>
          <cell r="W370">
            <v>62</v>
          </cell>
          <cell r="X370" t="str">
            <v>及格</v>
          </cell>
          <cell r="Y370">
            <v>0</v>
          </cell>
          <cell r="Z370">
            <v>130</v>
          </cell>
          <cell r="AA370">
            <v>90</v>
          </cell>
          <cell r="AB370" t="str">
            <v>优秀</v>
          </cell>
          <cell r="AC370">
            <v>0</v>
          </cell>
        </row>
        <row r="370">
          <cell r="AG370">
            <v>75.4</v>
          </cell>
          <cell r="AH370">
            <v>0</v>
          </cell>
          <cell r="AI370">
            <v>75.4</v>
          </cell>
          <cell r="AJ370" t="str">
            <v>及格</v>
          </cell>
        </row>
        <row r="371">
          <cell r="F371" t="str">
            <v>金俊鸿</v>
          </cell>
          <cell r="G371" t="str">
            <v>男</v>
          </cell>
          <cell r="H371">
            <v>40971</v>
          </cell>
          <cell r="I371">
            <v>141</v>
          </cell>
          <cell r="J371">
            <v>35</v>
          </cell>
          <cell r="K371">
            <v>100</v>
          </cell>
          <cell r="L371" t="str">
            <v>正常</v>
          </cell>
          <cell r="M371">
            <v>2038</v>
          </cell>
          <cell r="N371">
            <v>80</v>
          </cell>
          <cell r="O371" t="str">
            <v>良好</v>
          </cell>
          <cell r="P371">
            <v>8.9</v>
          </cell>
          <cell r="Q371">
            <v>90</v>
          </cell>
          <cell r="R371" t="str">
            <v>优秀</v>
          </cell>
          <cell r="S371">
            <v>2.5</v>
          </cell>
          <cell r="T371">
            <v>66</v>
          </cell>
          <cell r="U371" t="str">
            <v>及格</v>
          </cell>
          <cell r="V371">
            <v>33</v>
          </cell>
          <cell r="W371">
            <v>76</v>
          </cell>
          <cell r="X371" t="str">
            <v>及格</v>
          </cell>
          <cell r="Y371">
            <v>0</v>
          </cell>
          <cell r="Z371">
            <v>120</v>
          </cell>
          <cell r="AA371">
            <v>80</v>
          </cell>
          <cell r="AB371" t="str">
            <v>良好</v>
          </cell>
          <cell r="AC371">
            <v>0</v>
          </cell>
        </row>
        <row r="371">
          <cell r="AG371">
            <v>81.8</v>
          </cell>
          <cell r="AH371">
            <v>0</v>
          </cell>
          <cell r="AI371">
            <v>81.8</v>
          </cell>
          <cell r="AJ371" t="str">
            <v>良好</v>
          </cell>
        </row>
        <row r="372">
          <cell r="F372" t="str">
            <v>葛雨泽</v>
          </cell>
          <cell r="G372" t="str">
            <v>男</v>
          </cell>
          <cell r="H372">
            <v>40981</v>
          </cell>
          <cell r="I372">
            <v>145</v>
          </cell>
          <cell r="J372">
            <v>45</v>
          </cell>
          <cell r="K372">
            <v>80</v>
          </cell>
          <cell r="L372" t="str">
            <v>超重</v>
          </cell>
          <cell r="M372">
            <v>1265</v>
          </cell>
          <cell r="N372">
            <v>64</v>
          </cell>
          <cell r="O372" t="str">
            <v>及格</v>
          </cell>
          <cell r="P372">
            <v>11</v>
          </cell>
          <cell r="Q372">
            <v>60</v>
          </cell>
          <cell r="R372" t="str">
            <v>及格</v>
          </cell>
          <cell r="S372">
            <v>16</v>
          </cell>
          <cell r="T372">
            <v>95</v>
          </cell>
          <cell r="U372" t="str">
            <v>优秀</v>
          </cell>
          <cell r="V372">
            <v>46</v>
          </cell>
          <cell r="W372">
            <v>95</v>
          </cell>
          <cell r="X372" t="str">
            <v>优秀</v>
          </cell>
          <cell r="Y372">
            <v>0</v>
          </cell>
          <cell r="Z372">
            <v>128</v>
          </cell>
          <cell r="AA372">
            <v>90</v>
          </cell>
          <cell r="AB372" t="str">
            <v>优秀</v>
          </cell>
          <cell r="AC372">
            <v>0</v>
          </cell>
        </row>
        <row r="372">
          <cell r="AG372">
            <v>80.1</v>
          </cell>
          <cell r="AH372">
            <v>0</v>
          </cell>
          <cell r="AI372">
            <v>80.1</v>
          </cell>
          <cell r="AJ372" t="str">
            <v>良好</v>
          </cell>
        </row>
        <row r="373">
          <cell r="F373" t="str">
            <v>周沫</v>
          </cell>
          <cell r="G373" t="str">
            <v>男</v>
          </cell>
          <cell r="H373">
            <v>41022</v>
          </cell>
          <cell r="I373">
            <v>129</v>
          </cell>
          <cell r="J373">
            <v>25</v>
          </cell>
          <cell r="K373">
            <v>100</v>
          </cell>
          <cell r="L373" t="str">
            <v>正常</v>
          </cell>
          <cell r="M373">
            <v>2112</v>
          </cell>
          <cell r="N373">
            <v>80</v>
          </cell>
          <cell r="O373" t="str">
            <v>良好</v>
          </cell>
          <cell r="P373">
            <v>9.6</v>
          </cell>
          <cell r="Q373">
            <v>74</v>
          </cell>
          <cell r="R373" t="str">
            <v>及格</v>
          </cell>
          <cell r="S373">
            <v>8.5</v>
          </cell>
          <cell r="T373">
            <v>76</v>
          </cell>
          <cell r="U373" t="str">
            <v>及格</v>
          </cell>
          <cell r="V373">
            <v>41</v>
          </cell>
          <cell r="W373">
            <v>85</v>
          </cell>
          <cell r="X373" t="str">
            <v>良好</v>
          </cell>
          <cell r="Y373">
            <v>0</v>
          </cell>
          <cell r="Z373">
            <v>130</v>
          </cell>
          <cell r="AA373">
            <v>90</v>
          </cell>
          <cell r="AB373" t="str">
            <v>优秀</v>
          </cell>
          <cell r="AC373">
            <v>0</v>
          </cell>
        </row>
        <row r="373">
          <cell r="AG373">
            <v>83.5</v>
          </cell>
          <cell r="AH373">
            <v>0</v>
          </cell>
          <cell r="AI373">
            <v>83.5</v>
          </cell>
          <cell r="AJ373" t="str">
            <v>良好</v>
          </cell>
        </row>
        <row r="374">
          <cell r="F374" t="str">
            <v>俞忻辰</v>
          </cell>
          <cell r="G374" t="str">
            <v>男</v>
          </cell>
          <cell r="H374">
            <v>41071</v>
          </cell>
          <cell r="I374">
            <v>146</v>
          </cell>
          <cell r="J374">
            <v>34</v>
          </cell>
          <cell r="K374">
            <v>100</v>
          </cell>
          <cell r="L374" t="str">
            <v>正常</v>
          </cell>
          <cell r="M374">
            <v>2046</v>
          </cell>
          <cell r="N374">
            <v>80</v>
          </cell>
          <cell r="O374" t="str">
            <v>良好</v>
          </cell>
          <cell r="P374">
            <v>8.9</v>
          </cell>
          <cell r="Q374">
            <v>90</v>
          </cell>
          <cell r="R374" t="str">
            <v>优秀</v>
          </cell>
          <cell r="S374">
            <v>10</v>
          </cell>
          <cell r="T374">
            <v>80</v>
          </cell>
          <cell r="U374" t="str">
            <v>良好</v>
          </cell>
          <cell r="V374">
            <v>40</v>
          </cell>
          <cell r="W374">
            <v>85</v>
          </cell>
          <cell r="X374" t="str">
            <v>良好</v>
          </cell>
          <cell r="Y374">
            <v>0</v>
          </cell>
          <cell r="Z374">
            <v>90</v>
          </cell>
          <cell r="AA374">
            <v>72</v>
          </cell>
          <cell r="AB374" t="str">
            <v>及格</v>
          </cell>
          <cell r="AC374">
            <v>0</v>
          </cell>
        </row>
        <row r="374">
          <cell r="AG374">
            <v>83.9</v>
          </cell>
          <cell r="AH374">
            <v>0</v>
          </cell>
          <cell r="AI374">
            <v>83.9</v>
          </cell>
          <cell r="AJ374" t="str">
            <v>良好</v>
          </cell>
        </row>
        <row r="375">
          <cell r="F375" t="str">
            <v>吴雨桐</v>
          </cell>
          <cell r="G375" t="str">
            <v>女</v>
          </cell>
          <cell r="H375">
            <v>41089</v>
          </cell>
          <cell r="I375">
            <v>137</v>
          </cell>
          <cell r="J375">
            <v>25</v>
          </cell>
          <cell r="K375">
            <v>80</v>
          </cell>
          <cell r="L375" t="str">
            <v>低体重</v>
          </cell>
          <cell r="M375">
            <v>1746</v>
          </cell>
          <cell r="N375">
            <v>85</v>
          </cell>
          <cell r="O375" t="str">
            <v>良好</v>
          </cell>
          <cell r="P375">
            <v>9.6</v>
          </cell>
          <cell r="Q375">
            <v>78</v>
          </cell>
          <cell r="R375" t="str">
            <v>及格</v>
          </cell>
          <cell r="S375">
            <v>15</v>
          </cell>
          <cell r="T375">
            <v>85</v>
          </cell>
          <cell r="U375" t="str">
            <v>良好</v>
          </cell>
          <cell r="V375">
            <v>36</v>
          </cell>
          <cell r="W375">
            <v>78</v>
          </cell>
          <cell r="X375" t="str">
            <v>及格</v>
          </cell>
          <cell r="Y375">
            <v>0</v>
          </cell>
          <cell r="Z375">
            <v>104</v>
          </cell>
          <cell r="AA375">
            <v>74</v>
          </cell>
          <cell r="AB375" t="str">
            <v>及格</v>
          </cell>
          <cell r="AC375">
            <v>0</v>
          </cell>
        </row>
        <row r="375">
          <cell r="AG375">
            <v>80</v>
          </cell>
          <cell r="AH375">
            <v>0</v>
          </cell>
          <cell r="AI375">
            <v>80</v>
          </cell>
          <cell r="AJ375" t="str">
            <v>良好</v>
          </cell>
        </row>
        <row r="376">
          <cell r="F376" t="str">
            <v>吴诗雨</v>
          </cell>
          <cell r="G376" t="str">
            <v>女</v>
          </cell>
          <cell r="H376">
            <v>41092</v>
          </cell>
          <cell r="I376">
            <v>146</v>
          </cell>
          <cell r="J376">
            <v>47</v>
          </cell>
          <cell r="K376">
            <v>80</v>
          </cell>
          <cell r="L376" t="str">
            <v>超重</v>
          </cell>
          <cell r="M376">
            <v>2307</v>
          </cell>
          <cell r="N376">
            <v>100</v>
          </cell>
          <cell r="O376" t="str">
            <v>优秀</v>
          </cell>
          <cell r="P376">
            <v>10.4</v>
          </cell>
          <cell r="Q376">
            <v>70</v>
          </cell>
          <cell r="R376" t="str">
            <v>及格</v>
          </cell>
          <cell r="S376">
            <v>11.5</v>
          </cell>
          <cell r="T376">
            <v>76</v>
          </cell>
          <cell r="U376" t="str">
            <v>及格</v>
          </cell>
          <cell r="V376">
            <v>33</v>
          </cell>
          <cell r="W376">
            <v>76</v>
          </cell>
          <cell r="X376" t="str">
            <v>及格</v>
          </cell>
          <cell r="Y376">
            <v>0</v>
          </cell>
          <cell r="Z376">
            <v>96</v>
          </cell>
          <cell r="AA376">
            <v>72</v>
          </cell>
          <cell r="AB376" t="str">
            <v>及格</v>
          </cell>
          <cell r="AC376">
            <v>0</v>
          </cell>
        </row>
        <row r="376">
          <cell r="AG376">
            <v>78.2</v>
          </cell>
          <cell r="AH376">
            <v>0</v>
          </cell>
          <cell r="AI376">
            <v>78.2</v>
          </cell>
          <cell r="AJ376" t="str">
            <v>及格</v>
          </cell>
        </row>
        <row r="377">
          <cell r="F377" t="str">
            <v>钱毅轩</v>
          </cell>
          <cell r="G377" t="str">
            <v>男</v>
          </cell>
          <cell r="H377">
            <v>41132</v>
          </cell>
          <cell r="I377">
            <v>142</v>
          </cell>
          <cell r="J377">
            <v>40</v>
          </cell>
          <cell r="K377">
            <v>100</v>
          </cell>
          <cell r="L377" t="str">
            <v>正常</v>
          </cell>
          <cell r="M377">
            <v>1831</v>
          </cell>
          <cell r="N377">
            <v>78</v>
          </cell>
          <cell r="O377" t="str">
            <v>及格</v>
          </cell>
          <cell r="P377">
            <v>10.3</v>
          </cell>
          <cell r="Q377">
            <v>68</v>
          </cell>
          <cell r="R377" t="str">
            <v>及格</v>
          </cell>
          <cell r="S377">
            <v>10</v>
          </cell>
          <cell r="T377">
            <v>80</v>
          </cell>
          <cell r="U377" t="str">
            <v>良好</v>
          </cell>
          <cell r="V377">
            <v>23</v>
          </cell>
          <cell r="W377">
            <v>66</v>
          </cell>
          <cell r="X377" t="str">
            <v>及格</v>
          </cell>
          <cell r="Y377">
            <v>0</v>
          </cell>
          <cell r="Z377">
            <v>100</v>
          </cell>
          <cell r="AA377">
            <v>74</v>
          </cell>
          <cell r="AB377" t="str">
            <v>及格</v>
          </cell>
          <cell r="AC377">
            <v>0</v>
          </cell>
        </row>
        <row r="377">
          <cell r="AG377">
            <v>77.7</v>
          </cell>
          <cell r="AH377">
            <v>0</v>
          </cell>
          <cell r="AI377">
            <v>77.7</v>
          </cell>
          <cell r="AJ377" t="str">
            <v>及格</v>
          </cell>
        </row>
        <row r="378">
          <cell r="F378" t="str">
            <v>金涵颜</v>
          </cell>
          <cell r="G378" t="str">
            <v>女</v>
          </cell>
          <cell r="H378">
            <v>41139</v>
          </cell>
          <cell r="I378">
            <v>148</v>
          </cell>
          <cell r="J378">
            <v>42</v>
          </cell>
          <cell r="K378">
            <v>100</v>
          </cell>
          <cell r="L378" t="str">
            <v>正常</v>
          </cell>
          <cell r="M378">
            <v>2662</v>
          </cell>
          <cell r="N378">
            <v>100</v>
          </cell>
          <cell r="O378" t="str">
            <v>优秀</v>
          </cell>
          <cell r="P378">
            <v>9.3</v>
          </cell>
          <cell r="Q378">
            <v>80</v>
          </cell>
          <cell r="R378" t="str">
            <v>良好</v>
          </cell>
          <cell r="S378">
            <v>23.5</v>
          </cell>
          <cell r="T378">
            <v>100</v>
          </cell>
          <cell r="U378" t="str">
            <v>优秀</v>
          </cell>
          <cell r="V378">
            <v>21</v>
          </cell>
          <cell r="W378">
            <v>64</v>
          </cell>
          <cell r="X378" t="str">
            <v>及格</v>
          </cell>
          <cell r="Y378">
            <v>0</v>
          </cell>
          <cell r="Z378">
            <v>115</v>
          </cell>
          <cell r="AA378">
            <v>78</v>
          </cell>
          <cell r="AB378" t="str">
            <v>及格</v>
          </cell>
          <cell r="AC378">
            <v>0</v>
          </cell>
        </row>
        <row r="378">
          <cell r="AG378">
            <v>88</v>
          </cell>
          <cell r="AH378">
            <v>0</v>
          </cell>
          <cell r="AI378">
            <v>88</v>
          </cell>
          <cell r="AJ378" t="str">
            <v>良好</v>
          </cell>
        </row>
        <row r="379">
          <cell r="F379" t="str">
            <v>孙裕璇</v>
          </cell>
          <cell r="G379" t="str">
            <v>女</v>
          </cell>
          <cell r="H379">
            <v>41142</v>
          </cell>
          <cell r="I379">
            <v>136</v>
          </cell>
          <cell r="J379">
            <v>33</v>
          </cell>
          <cell r="K379">
            <v>100</v>
          </cell>
          <cell r="L379" t="str">
            <v>正常</v>
          </cell>
          <cell r="M379">
            <v>4012</v>
          </cell>
          <cell r="N379">
            <v>100</v>
          </cell>
          <cell r="O379" t="str">
            <v>优秀</v>
          </cell>
          <cell r="P379">
            <v>10.4</v>
          </cell>
          <cell r="Q379">
            <v>70</v>
          </cell>
          <cell r="R379" t="str">
            <v>及格</v>
          </cell>
          <cell r="S379">
            <v>19</v>
          </cell>
          <cell r="T379">
            <v>95</v>
          </cell>
          <cell r="U379" t="str">
            <v>优秀</v>
          </cell>
          <cell r="V379">
            <v>40</v>
          </cell>
          <cell r="W379">
            <v>85</v>
          </cell>
          <cell r="X379" t="str">
            <v>良好</v>
          </cell>
          <cell r="Y379">
            <v>0</v>
          </cell>
          <cell r="Z379">
            <v>85</v>
          </cell>
          <cell r="AA379">
            <v>70</v>
          </cell>
          <cell r="AB379" t="str">
            <v>及格</v>
          </cell>
          <cell r="AC379">
            <v>0</v>
          </cell>
        </row>
        <row r="379">
          <cell r="AG379">
            <v>85.5</v>
          </cell>
          <cell r="AH379">
            <v>0</v>
          </cell>
          <cell r="AI379">
            <v>85.5</v>
          </cell>
          <cell r="AJ379" t="str">
            <v>良好</v>
          </cell>
        </row>
        <row r="380">
          <cell r="F380" t="str">
            <v>胡浩</v>
          </cell>
          <cell r="G380" t="str">
            <v>男</v>
          </cell>
          <cell r="H380">
            <v>40806</v>
          </cell>
          <cell r="I380">
            <v>143</v>
          </cell>
          <cell r="J380">
            <v>42</v>
          </cell>
          <cell r="K380">
            <v>80</v>
          </cell>
          <cell r="L380" t="str">
            <v>超重</v>
          </cell>
          <cell r="M380">
            <v>2460</v>
          </cell>
          <cell r="N380">
            <v>90</v>
          </cell>
          <cell r="O380" t="str">
            <v>优秀</v>
          </cell>
          <cell r="P380">
            <v>9.7</v>
          </cell>
          <cell r="Q380">
            <v>74</v>
          </cell>
          <cell r="R380" t="str">
            <v>及格</v>
          </cell>
          <cell r="S380">
            <v>2</v>
          </cell>
          <cell r="T380">
            <v>66</v>
          </cell>
          <cell r="U380" t="str">
            <v>及格</v>
          </cell>
          <cell r="V380">
            <v>32</v>
          </cell>
          <cell r="W380">
            <v>74</v>
          </cell>
          <cell r="X380" t="str">
            <v>及格</v>
          </cell>
          <cell r="Y380">
            <v>0</v>
          </cell>
          <cell r="Z380">
            <v>60</v>
          </cell>
          <cell r="AA380">
            <v>64</v>
          </cell>
          <cell r="AB380" t="str">
            <v>及格</v>
          </cell>
          <cell r="AC380">
            <v>0</v>
          </cell>
        </row>
        <row r="380">
          <cell r="AG380">
            <v>73.7</v>
          </cell>
          <cell r="AH380">
            <v>0</v>
          </cell>
          <cell r="AI380">
            <v>73.7</v>
          </cell>
          <cell r="AJ380" t="str">
            <v>及格</v>
          </cell>
        </row>
        <row r="381">
          <cell r="F381" t="str">
            <v>王梦琪</v>
          </cell>
          <cell r="G381" t="str">
            <v>女</v>
          </cell>
          <cell r="H381">
            <v>41002</v>
          </cell>
          <cell r="I381">
            <v>137</v>
          </cell>
          <cell r="J381">
            <v>32</v>
          </cell>
          <cell r="K381">
            <v>100</v>
          </cell>
          <cell r="L381" t="str">
            <v>正常</v>
          </cell>
          <cell r="M381">
            <v>2392</v>
          </cell>
          <cell r="N381">
            <v>100</v>
          </cell>
          <cell r="O381" t="str">
            <v>优秀</v>
          </cell>
          <cell r="P381">
            <v>9.8</v>
          </cell>
          <cell r="Q381">
            <v>76</v>
          </cell>
          <cell r="R381" t="str">
            <v>及格</v>
          </cell>
          <cell r="S381">
            <v>15</v>
          </cell>
          <cell r="T381">
            <v>85</v>
          </cell>
          <cell r="U381" t="str">
            <v>良好</v>
          </cell>
          <cell r="V381">
            <v>24</v>
          </cell>
          <cell r="W381">
            <v>66</v>
          </cell>
          <cell r="X381" t="str">
            <v>及格</v>
          </cell>
          <cell r="Y381">
            <v>0</v>
          </cell>
          <cell r="Z381">
            <v>53</v>
          </cell>
          <cell r="AA381">
            <v>60</v>
          </cell>
          <cell r="AB381" t="str">
            <v>及格</v>
          </cell>
          <cell r="AC381">
            <v>0</v>
          </cell>
        </row>
        <row r="381">
          <cell r="AG381">
            <v>80.8</v>
          </cell>
          <cell r="AH381">
            <v>0</v>
          </cell>
          <cell r="AI381">
            <v>80.8</v>
          </cell>
          <cell r="AJ381" t="str">
            <v>良好</v>
          </cell>
        </row>
        <row r="382">
          <cell r="F382" t="str">
            <v>潘心语</v>
          </cell>
          <cell r="G382" t="str">
            <v>女</v>
          </cell>
          <cell r="H382">
            <v>40966</v>
          </cell>
          <cell r="I382">
            <v>148</v>
          </cell>
          <cell r="J382">
            <v>31</v>
          </cell>
          <cell r="K382">
            <v>100</v>
          </cell>
          <cell r="L382" t="str">
            <v>正常</v>
          </cell>
          <cell r="M382">
            <v>2128</v>
          </cell>
          <cell r="N382">
            <v>100</v>
          </cell>
          <cell r="O382" t="str">
            <v>优秀</v>
          </cell>
          <cell r="P382">
            <v>9.8</v>
          </cell>
          <cell r="Q382">
            <v>76</v>
          </cell>
          <cell r="R382" t="str">
            <v>及格</v>
          </cell>
          <cell r="S382">
            <v>9</v>
          </cell>
          <cell r="T382">
            <v>72</v>
          </cell>
          <cell r="U382" t="str">
            <v>及格</v>
          </cell>
          <cell r="V382">
            <v>40</v>
          </cell>
          <cell r="W382">
            <v>85</v>
          </cell>
          <cell r="X382" t="str">
            <v>良好</v>
          </cell>
          <cell r="Y382">
            <v>0</v>
          </cell>
          <cell r="Z382">
            <v>104</v>
          </cell>
          <cell r="AA382">
            <v>74</v>
          </cell>
          <cell r="AB382" t="str">
            <v>及格</v>
          </cell>
          <cell r="AC382">
            <v>0</v>
          </cell>
        </row>
        <row r="382">
          <cell r="AG382">
            <v>82.9</v>
          </cell>
          <cell r="AH382">
            <v>0</v>
          </cell>
          <cell r="AI382">
            <v>82.9</v>
          </cell>
          <cell r="AJ382" t="str">
            <v>良好</v>
          </cell>
        </row>
        <row r="383">
          <cell r="F383" t="str">
            <v>谢皓轩</v>
          </cell>
          <cell r="G383" t="str">
            <v>男</v>
          </cell>
          <cell r="H383">
            <v>41031</v>
          </cell>
          <cell r="I383">
            <v>148</v>
          </cell>
          <cell r="J383">
            <v>42</v>
          </cell>
          <cell r="K383">
            <v>100</v>
          </cell>
          <cell r="L383" t="str">
            <v>正常</v>
          </cell>
          <cell r="M383">
            <v>2814</v>
          </cell>
          <cell r="N383">
            <v>100</v>
          </cell>
          <cell r="O383" t="str">
            <v>优秀</v>
          </cell>
          <cell r="P383">
            <v>10.7</v>
          </cell>
          <cell r="Q383">
            <v>64</v>
          </cell>
          <cell r="R383" t="str">
            <v>及格</v>
          </cell>
          <cell r="S383">
            <v>15</v>
          </cell>
          <cell r="T383">
            <v>95</v>
          </cell>
          <cell r="U383" t="str">
            <v>优秀</v>
          </cell>
          <cell r="V383">
            <v>31</v>
          </cell>
          <cell r="W383">
            <v>74</v>
          </cell>
          <cell r="X383" t="str">
            <v>及格</v>
          </cell>
          <cell r="Y383">
            <v>0</v>
          </cell>
          <cell r="Z383">
            <v>121</v>
          </cell>
          <cell r="AA383">
            <v>85</v>
          </cell>
          <cell r="AB383" t="str">
            <v>良好</v>
          </cell>
          <cell r="AC383">
            <v>0</v>
          </cell>
        </row>
        <row r="383">
          <cell r="AG383">
            <v>86.2</v>
          </cell>
          <cell r="AH383">
            <v>0</v>
          </cell>
          <cell r="AI383">
            <v>86.2</v>
          </cell>
          <cell r="AJ383" t="str">
            <v>良好</v>
          </cell>
        </row>
        <row r="384">
          <cell r="F384" t="str">
            <v>叶紫</v>
          </cell>
          <cell r="G384" t="str">
            <v>女</v>
          </cell>
          <cell r="H384">
            <v>41072</v>
          </cell>
          <cell r="I384">
            <v>145</v>
          </cell>
          <cell r="J384">
            <v>30</v>
          </cell>
          <cell r="K384">
            <v>100</v>
          </cell>
          <cell r="L384" t="str">
            <v>正常</v>
          </cell>
          <cell r="M384">
            <v>2155</v>
          </cell>
          <cell r="N384">
            <v>100</v>
          </cell>
          <cell r="O384" t="str">
            <v>优秀</v>
          </cell>
          <cell r="P384">
            <v>10</v>
          </cell>
          <cell r="Q384">
            <v>74</v>
          </cell>
          <cell r="R384" t="str">
            <v>及格</v>
          </cell>
          <cell r="S384">
            <v>13</v>
          </cell>
          <cell r="T384">
            <v>78</v>
          </cell>
          <cell r="U384" t="str">
            <v>及格</v>
          </cell>
          <cell r="V384">
            <v>31</v>
          </cell>
          <cell r="W384">
            <v>74</v>
          </cell>
          <cell r="X384" t="str">
            <v>及格</v>
          </cell>
          <cell r="Y384">
            <v>0</v>
          </cell>
          <cell r="Z384">
            <v>108</v>
          </cell>
          <cell r="AA384">
            <v>76</v>
          </cell>
          <cell r="AB384" t="str">
            <v>及格</v>
          </cell>
          <cell r="AC384">
            <v>0</v>
          </cell>
        </row>
        <row r="384">
          <cell r="AG384">
            <v>83</v>
          </cell>
          <cell r="AH384">
            <v>0</v>
          </cell>
          <cell r="AI384">
            <v>83</v>
          </cell>
          <cell r="AJ384" t="str">
            <v>良好</v>
          </cell>
        </row>
        <row r="385">
          <cell r="F385" t="str">
            <v>陈博文</v>
          </cell>
          <cell r="G385" t="str">
            <v>男</v>
          </cell>
          <cell r="H385">
            <v>41066</v>
          </cell>
          <cell r="I385">
            <v>141</v>
          </cell>
          <cell r="J385">
            <v>40.5</v>
          </cell>
          <cell r="K385">
            <v>80</v>
          </cell>
          <cell r="L385" t="str">
            <v>超重</v>
          </cell>
          <cell r="M385">
            <v>2012</v>
          </cell>
          <cell r="N385">
            <v>80</v>
          </cell>
          <cell r="O385" t="str">
            <v>良好</v>
          </cell>
          <cell r="P385">
            <v>9.8</v>
          </cell>
          <cell r="Q385">
            <v>72</v>
          </cell>
          <cell r="R385" t="str">
            <v>及格</v>
          </cell>
          <cell r="S385">
            <v>7</v>
          </cell>
          <cell r="T385">
            <v>74</v>
          </cell>
          <cell r="U385" t="str">
            <v>及格</v>
          </cell>
          <cell r="V385">
            <v>31</v>
          </cell>
          <cell r="W385">
            <v>74</v>
          </cell>
          <cell r="X385" t="str">
            <v>及格</v>
          </cell>
          <cell r="Y385">
            <v>0</v>
          </cell>
          <cell r="Z385">
            <v>114</v>
          </cell>
          <cell r="AA385">
            <v>78</v>
          </cell>
          <cell r="AB385" t="str">
            <v>及格</v>
          </cell>
          <cell r="AC385">
            <v>0</v>
          </cell>
        </row>
        <row r="385">
          <cell r="AG385">
            <v>76.2</v>
          </cell>
          <cell r="AH385">
            <v>0</v>
          </cell>
          <cell r="AI385">
            <v>76.2</v>
          </cell>
          <cell r="AJ385" t="str">
            <v>及格</v>
          </cell>
        </row>
        <row r="386">
          <cell r="F386" t="str">
            <v>孟俊杰</v>
          </cell>
          <cell r="G386" t="str">
            <v>男</v>
          </cell>
          <cell r="H386">
            <v>40994</v>
          </cell>
          <cell r="I386">
            <v>147</v>
          </cell>
          <cell r="J386">
            <v>46</v>
          </cell>
          <cell r="K386">
            <v>80</v>
          </cell>
          <cell r="L386" t="str">
            <v>超重</v>
          </cell>
          <cell r="M386">
            <v>1415</v>
          </cell>
          <cell r="N386">
            <v>66</v>
          </cell>
          <cell r="O386" t="str">
            <v>及格</v>
          </cell>
          <cell r="P386">
            <v>11.4</v>
          </cell>
          <cell r="Q386">
            <v>40</v>
          </cell>
          <cell r="R386" t="str">
            <v>不及格</v>
          </cell>
          <cell r="S386">
            <v>2</v>
          </cell>
          <cell r="T386">
            <v>66</v>
          </cell>
          <cell r="U386" t="str">
            <v>及格</v>
          </cell>
          <cell r="V386">
            <v>28</v>
          </cell>
          <cell r="W386">
            <v>70</v>
          </cell>
          <cell r="X386" t="str">
            <v>及格</v>
          </cell>
          <cell r="Y386">
            <v>0</v>
          </cell>
          <cell r="Z386">
            <v>65</v>
          </cell>
          <cell r="AA386">
            <v>64</v>
          </cell>
          <cell r="AB386" t="str">
            <v>及格</v>
          </cell>
          <cell r="AC386">
            <v>0</v>
          </cell>
        </row>
        <row r="386">
          <cell r="AG386">
            <v>62.9</v>
          </cell>
          <cell r="AH386">
            <v>0</v>
          </cell>
          <cell r="AI386">
            <v>62.9</v>
          </cell>
          <cell r="AJ386" t="str">
            <v>及格</v>
          </cell>
        </row>
        <row r="387">
          <cell r="F387" t="str">
            <v>杨曼妮</v>
          </cell>
          <cell r="G387" t="str">
            <v>女</v>
          </cell>
          <cell r="H387">
            <v>41093</v>
          </cell>
          <cell r="I387">
            <v>139</v>
          </cell>
          <cell r="J387">
            <v>30</v>
          </cell>
          <cell r="K387">
            <v>100</v>
          </cell>
          <cell r="L387" t="str">
            <v>正常</v>
          </cell>
          <cell r="M387">
            <v>2266</v>
          </cell>
          <cell r="N387">
            <v>100</v>
          </cell>
          <cell r="O387" t="str">
            <v>优秀</v>
          </cell>
          <cell r="P387">
            <v>10.3</v>
          </cell>
          <cell r="Q387">
            <v>72</v>
          </cell>
          <cell r="R387" t="str">
            <v>及格</v>
          </cell>
          <cell r="S387">
            <v>12.5</v>
          </cell>
          <cell r="T387">
            <v>78</v>
          </cell>
          <cell r="U387" t="str">
            <v>及格</v>
          </cell>
          <cell r="V387">
            <v>22</v>
          </cell>
          <cell r="W387">
            <v>64</v>
          </cell>
          <cell r="X387" t="str">
            <v>及格</v>
          </cell>
          <cell r="Y387">
            <v>0</v>
          </cell>
          <cell r="Z387">
            <v>124</v>
          </cell>
          <cell r="AA387">
            <v>80</v>
          </cell>
          <cell r="AB387" t="str">
            <v>良好</v>
          </cell>
          <cell r="AC387">
            <v>0</v>
          </cell>
        </row>
        <row r="387">
          <cell r="AG387">
            <v>82.4</v>
          </cell>
          <cell r="AH387">
            <v>0</v>
          </cell>
          <cell r="AI387">
            <v>82.4</v>
          </cell>
          <cell r="AJ387" t="str">
            <v>良好</v>
          </cell>
        </row>
        <row r="388">
          <cell r="F388" t="str">
            <v>余潇雨</v>
          </cell>
          <cell r="G388" t="str">
            <v>女</v>
          </cell>
          <cell r="H388">
            <v>41140</v>
          </cell>
          <cell r="I388">
            <v>134</v>
          </cell>
          <cell r="J388">
            <v>34</v>
          </cell>
          <cell r="K388">
            <v>100</v>
          </cell>
          <cell r="L388" t="str">
            <v>正常</v>
          </cell>
          <cell r="M388">
            <v>1704</v>
          </cell>
          <cell r="N388">
            <v>85</v>
          </cell>
          <cell r="O388" t="str">
            <v>良好</v>
          </cell>
          <cell r="P388">
            <v>10.4</v>
          </cell>
          <cell r="Q388">
            <v>70</v>
          </cell>
          <cell r="R388" t="str">
            <v>及格</v>
          </cell>
          <cell r="S388">
            <v>18</v>
          </cell>
          <cell r="T388">
            <v>90</v>
          </cell>
          <cell r="U388" t="str">
            <v>优秀</v>
          </cell>
          <cell r="V388">
            <v>30</v>
          </cell>
          <cell r="W388">
            <v>72</v>
          </cell>
          <cell r="X388" t="str">
            <v>及格</v>
          </cell>
          <cell r="Y388">
            <v>0</v>
          </cell>
          <cell r="Z388">
            <v>85</v>
          </cell>
          <cell r="AA388">
            <v>70</v>
          </cell>
          <cell r="AB388" t="str">
            <v>及格</v>
          </cell>
          <cell r="AC388">
            <v>0</v>
          </cell>
        </row>
        <row r="388">
          <cell r="AG388">
            <v>81</v>
          </cell>
          <cell r="AH388">
            <v>0</v>
          </cell>
          <cell r="AI388">
            <v>81</v>
          </cell>
          <cell r="AJ388" t="str">
            <v>良好</v>
          </cell>
        </row>
        <row r="389">
          <cell r="F389" t="str">
            <v>高俊豪</v>
          </cell>
          <cell r="G389" t="str">
            <v>男</v>
          </cell>
          <cell r="H389">
            <v>40901</v>
          </cell>
          <cell r="I389">
            <v>148</v>
          </cell>
          <cell r="J389">
            <v>46</v>
          </cell>
          <cell r="K389">
            <v>80</v>
          </cell>
          <cell r="L389" t="str">
            <v>超重</v>
          </cell>
          <cell r="M389">
            <v>2979</v>
          </cell>
          <cell r="N389">
            <v>100</v>
          </cell>
          <cell r="O389" t="str">
            <v>优秀</v>
          </cell>
          <cell r="P389">
            <v>10.7</v>
          </cell>
          <cell r="Q389">
            <v>64</v>
          </cell>
          <cell r="R389" t="str">
            <v>及格</v>
          </cell>
          <cell r="S389">
            <v>4</v>
          </cell>
          <cell r="T389">
            <v>70</v>
          </cell>
          <cell r="U389" t="str">
            <v>及格</v>
          </cell>
          <cell r="V389">
            <v>31</v>
          </cell>
          <cell r="W389">
            <v>74</v>
          </cell>
          <cell r="X389" t="str">
            <v>及格</v>
          </cell>
          <cell r="Y389">
            <v>0</v>
          </cell>
          <cell r="Z389">
            <v>88</v>
          </cell>
          <cell r="AA389">
            <v>72</v>
          </cell>
          <cell r="AB389" t="str">
            <v>及格</v>
          </cell>
          <cell r="AC389">
            <v>0</v>
          </cell>
        </row>
        <row r="389">
          <cell r="AG389">
            <v>75.6</v>
          </cell>
          <cell r="AH389">
            <v>0</v>
          </cell>
          <cell r="AI389">
            <v>75.6</v>
          </cell>
          <cell r="AJ389" t="str">
            <v>及格</v>
          </cell>
        </row>
        <row r="390">
          <cell r="F390" t="str">
            <v>谢雯雅</v>
          </cell>
          <cell r="G390" t="str">
            <v>女</v>
          </cell>
          <cell r="H390">
            <v>40916</v>
          </cell>
          <cell r="I390">
            <v>141</v>
          </cell>
          <cell r="J390">
            <v>29</v>
          </cell>
          <cell r="K390">
            <v>100</v>
          </cell>
          <cell r="L390" t="str">
            <v>正常</v>
          </cell>
          <cell r="M390">
            <v>2000</v>
          </cell>
          <cell r="N390">
            <v>100</v>
          </cell>
          <cell r="O390" t="str">
            <v>优秀</v>
          </cell>
          <cell r="P390">
            <v>9.6</v>
          </cell>
          <cell r="Q390">
            <v>78</v>
          </cell>
          <cell r="R390" t="str">
            <v>及格</v>
          </cell>
          <cell r="S390">
            <v>15</v>
          </cell>
          <cell r="T390">
            <v>85</v>
          </cell>
          <cell r="U390" t="str">
            <v>良好</v>
          </cell>
          <cell r="V390">
            <v>26</v>
          </cell>
          <cell r="W390">
            <v>68</v>
          </cell>
          <cell r="X390" t="str">
            <v>及格</v>
          </cell>
          <cell r="Y390">
            <v>0</v>
          </cell>
          <cell r="Z390">
            <v>135</v>
          </cell>
          <cell r="AA390">
            <v>90</v>
          </cell>
          <cell r="AB390" t="str">
            <v>优秀</v>
          </cell>
          <cell r="AC390">
            <v>0</v>
          </cell>
        </row>
        <row r="390">
          <cell r="AG390">
            <v>87.4</v>
          </cell>
          <cell r="AH390">
            <v>0</v>
          </cell>
          <cell r="AI390">
            <v>87.4</v>
          </cell>
          <cell r="AJ390" t="str">
            <v>良好</v>
          </cell>
        </row>
        <row r="391">
          <cell r="F391" t="str">
            <v>颜鑫平</v>
          </cell>
          <cell r="G391" t="str">
            <v>男</v>
          </cell>
          <cell r="H391">
            <v>41134</v>
          </cell>
          <cell r="I391">
            <v>136</v>
          </cell>
          <cell r="J391">
            <v>26</v>
          </cell>
          <cell r="K391">
            <v>80</v>
          </cell>
          <cell r="L391" t="str">
            <v>低体重</v>
          </cell>
          <cell r="M391">
            <v>1032</v>
          </cell>
          <cell r="N391">
            <v>50</v>
          </cell>
          <cell r="O391" t="str">
            <v>不及格</v>
          </cell>
          <cell r="P391">
            <v>10</v>
          </cell>
          <cell r="Q391">
            <v>70</v>
          </cell>
          <cell r="R391" t="str">
            <v>及格</v>
          </cell>
          <cell r="S391">
            <v>11</v>
          </cell>
          <cell r="T391">
            <v>80</v>
          </cell>
          <cell r="U391" t="str">
            <v>良好</v>
          </cell>
          <cell r="V391">
            <v>37</v>
          </cell>
          <cell r="W391">
            <v>80</v>
          </cell>
          <cell r="X391" t="str">
            <v>良好</v>
          </cell>
          <cell r="Y391">
            <v>0</v>
          </cell>
          <cell r="Z391">
            <v>147</v>
          </cell>
          <cell r="AA391">
            <v>100</v>
          </cell>
          <cell r="AB391" t="str">
            <v>优秀</v>
          </cell>
          <cell r="AC391">
            <v>5</v>
          </cell>
        </row>
        <row r="391">
          <cell r="AG391">
            <v>77.5</v>
          </cell>
          <cell r="AH391">
            <v>5</v>
          </cell>
          <cell r="AI391">
            <v>82.5</v>
          </cell>
          <cell r="AJ391" t="str">
            <v>良好</v>
          </cell>
        </row>
        <row r="392">
          <cell r="F392" t="str">
            <v>张涵钰</v>
          </cell>
          <cell r="G392" t="str">
            <v>女</v>
          </cell>
          <cell r="H392">
            <v>41020</v>
          </cell>
          <cell r="I392">
            <v>130</v>
          </cell>
          <cell r="J392">
            <v>29</v>
          </cell>
          <cell r="K392">
            <v>100</v>
          </cell>
          <cell r="L392" t="str">
            <v>正常</v>
          </cell>
          <cell r="M392">
            <v>1440</v>
          </cell>
          <cell r="N392">
            <v>74</v>
          </cell>
          <cell r="O392" t="str">
            <v>及格</v>
          </cell>
          <cell r="P392">
            <v>10.4</v>
          </cell>
          <cell r="Q392">
            <v>70</v>
          </cell>
          <cell r="R392" t="str">
            <v>及格</v>
          </cell>
          <cell r="S392">
            <v>16.5</v>
          </cell>
          <cell r="T392">
            <v>85</v>
          </cell>
          <cell r="U392" t="str">
            <v>良好</v>
          </cell>
          <cell r="V392">
            <v>29</v>
          </cell>
          <cell r="W392">
            <v>72</v>
          </cell>
          <cell r="X392" t="str">
            <v>及格</v>
          </cell>
          <cell r="Y392">
            <v>0</v>
          </cell>
          <cell r="Z392">
            <v>80</v>
          </cell>
          <cell r="AA392">
            <v>68</v>
          </cell>
          <cell r="AB392" t="str">
            <v>及格</v>
          </cell>
          <cell r="AC392">
            <v>0</v>
          </cell>
        </row>
        <row r="392">
          <cell r="AG392">
            <v>77.9</v>
          </cell>
          <cell r="AH392">
            <v>0</v>
          </cell>
          <cell r="AI392">
            <v>77.9</v>
          </cell>
          <cell r="AJ392" t="str">
            <v>及格</v>
          </cell>
        </row>
        <row r="393">
          <cell r="F393" t="str">
            <v>王谦诚</v>
          </cell>
          <cell r="G393" t="str">
            <v>男</v>
          </cell>
          <cell r="H393">
            <v>41120</v>
          </cell>
          <cell r="I393">
            <v>134</v>
          </cell>
          <cell r="J393">
            <v>24</v>
          </cell>
          <cell r="K393">
            <v>80</v>
          </cell>
          <cell r="L393" t="str">
            <v>低体重</v>
          </cell>
          <cell r="M393">
            <v>1446</v>
          </cell>
          <cell r="N393">
            <v>68</v>
          </cell>
          <cell r="O393" t="str">
            <v>及格</v>
          </cell>
          <cell r="P393">
            <v>9.8</v>
          </cell>
          <cell r="Q393">
            <v>72</v>
          </cell>
          <cell r="R393" t="str">
            <v>及格</v>
          </cell>
          <cell r="S393">
            <v>3</v>
          </cell>
          <cell r="T393">
            <v>68</v>
          </cell>
          <cell r="U393" t="str">
            <v>及格</v>
          </cell>
          <cell r="V393">
            <v>27</v>
          </cell>
          <cell r="W393">
            <v>70</v>
          </cell>
          <cell r="X393" t="str">
            <v>及格</v>
          </cell>
          <cell r="Y393">
            <v>0</v>
          </cell>
          <cell r="Z393">
            <v>85</v>
          </cell>
          <cell r="AA393">
            <v>70</v>
          </cell>
          <cell r="AB393" t="str">
            <v>及格</v>
          </cell>
          <cell r="AC393">
            <v>0</v>
          </cell>
        </row>
        <row r="393">
          <cell r="AG393">
            <v>71.2</v>
          </cell>
          <cell r="AH393">
            <v>0</v>
          </cell>
          <cell r="AI393">
            <v>71.2</v>
          </cell>
          <cell r="AJ393" t="str">
            <v>及格</v>
          </cell>
        </row>
        <row r="394">
          <cell r="F394" t="str">
            <v>谭宇铭</v>
          </cell>
          <cell r="G394" t="str">
            <v>男</v>
          </cell>
          <cell r="H394">
            <v>40787</v>
          </cell>
          <cell r="I394">
            <v>129.5</v>
          </cell>
          <cell r="J394">
            <v>27</v>
          </cell>
          <cell r="K394">
            <v>100</v>
          </cell>
          <cell r="L394" t="str">
            <v>正常</v>
          </cell>
          <cell r="M394">
            <v>1500</v>
          </cell>
          <cell r="N394">
            <v>70</v>
          </cell>
          <cell r="O394" t="str">
            <v>及格</v>
          </cell>
          <cell r="P394">
            <v>8.7</v>
          </cell>
          <cell r="Q394">
            <v>100</v>
          </cell>
          <cell r="R394" t="str">
            <v>优秀</v>
          </cell>
          <cell r="S394">
            <v>10.6</v>
          </cell>
          <cell r="T394">
            <v>80</v>
          </cell>
          <cell r="U394" t="str">
            <v>良好</v>
          </cell>
          <cell r="V394">
            <v>39</v>
          </cell>
          <cell r="W394">
            <v>80</v>
          </cell>
          <cell r="X394" t="str">
            <v>良好</v>
          </cell>
          <cell r="Y394">
            <v>0</v>
          </cell>
          <cell r="Z394">
            <v>108</v>
          </cell>
          <cell r="AA394">
            <v>78</v>
          </cell>
          <cell r="AB394" t="str">
            <v>及格</v>
          </cell>
          <cell r="AC394">
            <v>0</v>
          </cell>
        </row>
        <row r="394">
          <cell r="AG394">
            <v>85.1</v>
          </cell>
          <cell r="AH394">
            <v>0</v>
          </cell>
          <cell r="AI394">
            <v>85.1</v>
          </cell>
          <cell r="AJ394" t="str">
            <v>良好</v>
          </cell>
        </row>
        <row r="395">
          <cell r="F395" t="str">
            <v>秦子程</v>
          </cell>
          <cell r="G395" t="str">
            <v>男</v>
          </cell>
          <cell r="H395">
            <v>40984</v>
          </cell>
          <cell r="I395">
            <v>147</v>
          </cell>
          <cell r="J395">
            <v>47</v>
          </cell>
          <cell r="K395">
            <v>80</v>
          </cell>
          <cell r="L395" t="str">
            <v>超重</v>
          </cell>
          <cell r="M395">
            <v>2054</v>
          </cell>
          <cell r="N395">
            <v>80</v>
          </cell>
          <cell r="O395" t="str">
            <v>良好</v>
          </cell>
          <cell r="P395">
            <v>9.7</v>
          </cell>
          <cell r="Q395">
            <v>74</v>
          </cell>
          <cell r="R395" t="str">
            <v>及格</v>
          </cell>
          <cell r="S395">
            <v>10.6</v>
          </cell>
          <cell r="T395">
            <v>80</v>
          </cell>
          <cell r="U395" t="str">
            <v>良好</v>
          </cell>
          <cell r="V395">
            <v>22</v>
          </cell>
          <cell r="W395">
            <v>64</v>
          </cell>
          <cell r="X395" t="str">
            <v>及格</v>
          </cell>
          <cell r="Y395">
            <v>0</v>
          </cell>
          <cell r="Z395">
            <v>51</v>
          </cell>
          <cell r="AA395">
            <v>60</v>
          </cell>
          <cell r="AB395" t="str">
            <v>及格</v>
          </cell>
          <cell r="AC395">
            <v>0</v>
          </cell>
        </row>
        <row r="395">
          <cell r="AG395">
            <v>73.2</v>
          </cell>
          <cell r="AH395">
            <v>0</v>
          </cell>
          <cell r="AI395">
            <v>73.2</v>
          </cell>
          <cell r="AJ395" t="str">
            <v>及格</v>
          </cell>
        </row>
        <row r="396">
          <cell r="F396" t="str">
            <v>范宇芯</v>
          </cell>
          <cell r="G396" t="str">
            <v>女</v>
          </cell>
          <cell r="H396">
            <v>40810</v>
          </cell>
          <cell r="I396">
            <v>139</v>
          </cell>
          <cell r="J396">
            <v>28</v>
          </cell>
          <cell r="K396">
            <v>100</v>
          </cell>
          <cell r="L396" t="str">
            <v>正常</v>
          </cell>
          <cell r="M396">
            <v>1963</v>
          </cell>
          <cell r="N396">
            <v>95</v>
          </cell>
          <cell r="O396" t="str">
            <v>优秀</v>
          </cell>
          <cell r="P396">
            <v>10</v>
          </cell>
          <cell r="Q396">
            <v>74</v>
          </cell>
          <cell r="R396" t="str">
            <v>及格</v>
          </cell>
          <cell r="S396">
            <v>11.5</v>
          </cell>
          <cell r="T396">
            <v>76</v>
          </cell>
          <cell r="U396" t="str">
            <v>及格</v>
          </cell>
          <cell r="V396">
            <v>16</v>
          </cell>
          <cell r="W396">
            <v>50</v>
          </cell>
          <cell r="X396" t="str">
            <v>不及格</v>
          </cell>
          <cell r="Y396">
            <v>0</v>
          </cell>
          <cell r="Z396">
            <v>80</v>
          </cell>
          <cell r="AA396">
            <v>68</v>
          </cell>
          <cell r="AB396" t="str">
            <v>及格</v>
          </cell>
          <cell r="AC396">
            <v>0</v>
          </cell>
        </row>
        <row r="396">
          <cell r="AG396">
            <v>77.8</v>
          </cell>
          <cell r="AH396">
            <v>0</v>
          </cell>
          <cell r="AI396">
            <v>77.8</v>
          </cell>
          <cell r="AJ396" t="str">
            <v>及格</v>
          </cell>
        </row>
        <row r="397">
          <cell r="F397" t="str">
            <v>孙雨萱</v>
          </cell>
          <cell r="G397" t="str">
            <v>女</v>
          </cell>
          <cell r="H397">
            <v>40816</v>
          </cell>
          <cell r="I397">
            <v>152</v>
          </cell>
          <cell r="J397">
            <v>43</v>
          </cell>
          <cell r="K397">
            <v>100</v>
          </cell>
          <cell r="L397" t="str">
            <v>正常</v>
          </cell>
          <cell r="M397">
            <v>1820</v>
          </cell>
          <cell r="N397">
            <v>90</v>
          </cell>
          <cell r="O397" t="str">
            <v>优秀</v>
          </cell>
          <cell r="P397">
            <v>11</v>
          </cell>
          <cell r="Q397">
            <v>64</v>
          </cell>
          <cell r="R397" t="str">
            <v>及格</v>
          </cell>
          <cell r="S397">
            <v>14.5</v>
          </cell>
          <cell r="T397">
            <v>80</v>
          </cell>
          <cell r="U397" t="str">
            <v>良好</v>
          </cell>
          <cell r="V397">
            <v>20</v>
          </cell>
          <cell r="W397">
            <v>62</v>
          </cell>
          <cell r="X397" t="str">
            <v>及格</v>
          </cell>
          <cell r="Y397">
            <v>0</v>
          </cell>
          <cell r="Z397">
            <v>78</v>
          </cell>
          <cell r="AA397">
            <v>68</v>
          </cell>
          <cell r="AB397" t="str">
            <v>及格</v>
          </cell>
          <cell r="AC397">
            <v>0</v>
          </cell>
        </row>
        <row r="397">
          <cell r="AG397">
            <v>77.1</v>
          </cell>
          <cell r="AH397">
            <v>0</v>
          </cell>
          <cell r="AI397">
            <v>77.1</v>
          </cell>
          <cell r="AJ397" t="str">
            <v>及格</v>
          </cell>
        </row>
        <row r="398">
          <cell r="F398" t="str">
            <v>陆逸</v>
          </cell>
          <cell r="G398" t="str">
            <v>女</v>
          </cell>
          <cell r="H398">
            <v>40836</v>
          </cell>
          <cell r="I398">
            <v>147</v>
          </cell>
          <cell r="J398">
            <v>36</v>
          </cell>
          <cell r="K398">
            <v>100</v>
          </cell>
          <cell r="L398" t="str">
            <v>正常</v>
          </cell>
          <cell r="M398">
            <v>1833</v>
          </cell>
          <cell r="N398">
            <v>90</v>
          </cell>
          <cell r="O398" t="str">
            <v>优秀</v>
          </cell>
          <cell r="P398">
            <v>9.8</v>
          </cell>
          <cell r="Q398">
            <v>76</v>
          </cell>
          <cell r="R398" t="str">
            <v>及格</v>
          </cell>
          <cell r="S398">
            <v>20</v>
          </cell>
          <cell r="T398">
            <v>100</v>
          </cell>
          <cell r="U398" t="str">
            <v>优秀</v>
          </cell>
          <cell r="V398">
            <v>25</v>
          </cell>
          <cell r="W398">
            <v>68</v>
          </cell>
          <cell r="X398" t="str">
            <v>及格</v>
          </cell>
          <cell r="Y398">
            <v>0</v>
          </cell>
          <cell r="Z398">
            <v>80</v>
          </cell>
          <cell r="AA398">
            <v>68</v>
          </cell>
          <cell r="AB398" t="str">
            <v>及格</v>
          </cell>
          <cell r="AC398">
            <v>0</v>
          </cell>
        </row>
        <row r="398">
          <cell r="AG398">
            <v>84.1</v>
          </cell>
          <cell r="AH398">
            <v>0</v>
          </cell>
          <cell r="AI398">
            <v>84.1</v>
          </cell>
          <cell r="AJ398" t="str">
            <v>良好</v>
          </cell>
        </row>
        <row r="399">
          <cell r="F399" t="str">
            <v>张一阳</v>
          </cell>
          <cell r="G399" t="str">
            <v>男</v>
          </cell>
          <cell r="H399">
            <v>40873</v>
          </cell>
          <cell r="I399">
            <v>144</v>
          </cell>
          <cell r="J399">
            <v>51</v>
          </cell>
          <cell r="K399">
            <v>60</v>
          </cell>
          <cell r="L399" t="str">
            <v>肥胖</v>
          </cell>
          <cell r="M399">
            <v>2475</v>
          </cell>
          <cell r="N399">
            <v>90</v>
          </cell>
          <cell r="O399" t="str">
            <v>优秀</v>
          </cell>
          <cell r="P399">
            <v>10.4</v>
          </cell>
          <cell r="Q399">
            <v>66</v>
          </cell>
          <cell r="R399" t="str">
            <v>及格</v>
          </cell>
          <cell r="S399">
            <v>6</v>
          </cell>
          <cell r="T399">
            <v>72</v>
          </cell>
          <cell r="U399" t="str">
            <v>及格</v>
          </cell>
          <cell r="V399">
            <v>17</v>
          </cell>
          <cell r="W399">
            <v>60</v>
          </cell>
          <cell r="X399" t="str">
            <v>及格</v>
          </cell>
          <cell r="Y399">
            <v>0</v>
          </cell>
          <cell r="Z399">
            <v>105</v>
          </cell>
          <cell r="AA399">
            <v>76</v>
          </cell>
          <cell r="AB399" t="str">
            <v>及格</v>
          </cell>
          <cell r="AC399">
            <v>0</v>
          </cell>
        </row>
        <row r="399">
          <cell r="AG399">
            <v>71.3</v>
          </cell>
          <cell r="AH399">
            <v>0</v>
          </cell>
          <cell r="AI399">
            <v>71.3</v>
          </cell>
          <cell r="AJ399" t="str">
            <v>及格</v>
          </cell>
        </row>
        <row r="400">
          <cell r="F400" t="str">
            <v>许浩宸</v>
          </cell>
          <cell r="G400" t="str">
            <v>男</v>
          </cell>
          <cell r="H400">
            <v>40917</v>
          </cell>
          <cell r="I400">
            <v>149.5</v>
          </cell>
          <cell r="J400">
            <v>51</v>
          </cell>
          <cell r="K400">
            <v>60</v>
          </cell>
          <cell r="L400" t="str">
            <v>肥胖</v>
          </cell>
          <cell r="M400">
            <v>2409</v>
          </cell>
          <cell r="N400">
            <v>90</v>
          </cell>
          <cell r="O400" t="str">
            <v>优秀</v>
          </cell>
          <cell r="P400">
            <v>9.6</v>
          </cell>
          <cell r="Q400">
            <v>74</v>
          </cell>
          <cell r="R400" t="str">
            <v>及格</v>
          </cell>
          <cell r="S400">
            <v>14</v>
          </cell>
          <cell r="T400">
            <v>90</v>
          </cell>
          <cell r="U400" t="str">
            <v>优秀</v>
          </cell>
          <cell r="V400">
            <v>30</v>
          </cell>
          <cell r="W400">
            <v>72</v>
          </cell>
          <cell r="X400" t="str">
            <v>及格</v>
          </cell>
          <cell r="Y400">
            <v>0</v>
          </cell>
          <cell r="Z400">
            <v>55</v>
          </cell>
          <cell r="AA400">
            <v>62</v>
          </cell>
          <cell r="AB400" t="str">
            <v>及格</v>
          </cell>
          <cell r="AC400">
            <v>0</v>
          </cell>
        </row>
        <row r="400">
          <cell r="AG400">
            <v>74.9</v>
          </cell>
          <cell r="AH400">
            <v>0</v>
          </cell>
          <cell r="AI400">
            <v>74.9</v>
          </cell>
          <cell r="AJ400" t="str">
            <v>及格</v>
          </cell>
        </row>
        <row r="401">
          <cell r="F401" t="str">
            <v>汪子睿</v>
          </cell>
          <cell r="G401" t="str">
            <v>男</v>
          </cell>
          <cell r="H401">
            <v>40920</v>
          </cell>
          <cell r="I401">
            <v>135</v>
          </cell>
          <cell r="J401">
            <v>33</v>
          </cell>
          <cell r="K401">
            <v>100</v>
          </cell>
          <cell r="L401" t="str">
            <v>正常</v>
          </cell>
          <cell r="M401">
            <v>1714</v>
          </cell>
          <cell r="N401">
            <v>74</v>
          </cell>
          <cell r="O401" t="str">
            <v>及格</v>
          </cell>
          <cell r="P401">
            <v>11.5</v>
          </cell>
          <cell r="Q401">
            <v>40</v>
          </cell>
          <cell r="R401" t="str">
            <v>不及格</v>
          </cell>
          <cell r="S401">
            <v>9.5</v>
          </cell>
          <cell r="T401">
            <v>78</v>
          </cell>
          <cell r="U401" t="str">
            <v>及格</v>
          </cell>
          <cell r="V401">
            <v>18</v>
          </cell>
          <cell r="W401">
            <v>60</v>
          </cell>
          <cell r="X401" t="str">
            <v>及格</v>
          </cell>
          <cell r="Y401">
            <v>0</v>
          </cell>
          <cell r="Z401">
            <v>95</v>
          </cell>
          <cell r="AA401">
            <v>74</v>
          </cell>
          <cell r="AB401" t="str">
            <v>及格</v>
          </cell>
          <cell r="AC401">
            <v>0</v>
          </cell>
        </row>
        <row r="401">
          <cell r="AG401">
            <v>70.5</v>
          </cell>
          <cell r="AH401">
            <v>0</v>
          </cell>
          <cell r="AI401">
            <v>70.5</v>
          </cell>
          <cell r="AJ401" t="str">
            <v>及格</v>
          </cell>
        </row>
        <row r="402">
          <cell r="F402" t="str">
            <v>沈婉晴</v>
          </cell>
          <cell r="G402" t="str">
            <v>女</v>
          </cell>
          <cell r="H402">
            <v>40925</v>
          </cell>
          <cell r="I402">
            <v>145</v>
          </cell>
          <cell r="J402">
            <v>46.5</v>
          </cell>
          <cell r="K402">
            <v>60</v>
          </cell>
          <cell r="L402" t="str">
            <v>肥胖</v>
          </cell>
          <cell r="M402">
            <v>2181</v>
          </cell>
          <cell r="N402">
            <v>100</v>
          </cell>
          <cell r="O402" t="str">
            <v>优秀</v>
          </cell>
          <cell r="P402">
            <v>9.5</v>
          </cell>
          <cell r="Q402">
            <v>80</v>
          </cell>
          <cell r="R402" t="str">
            <v>良好</v>
          </cell>
          <cell r="S402">
            <v>22</v>
          </cell>
          <cell r="T402">
            <v>100</v>
          </cell>
          <cell r="U402" t="str">
            <v>优秀</v>
          </cell>
          <cell r="V402">
            <v>21</v>
          </cell>
          <cell r="W402">
            <v>64</v>
          </cell>
          <cell r="X402" t="str">
            <v>及格</v>
          </cell>
          <cell r="Y402">
            <v>0</v>
          </cell>
          <cell r="Z402">
            <v>65</v>
          </cell>
          <cell r="AA402">
            <v>64</v>
          </cell>
          <cell r="AB402" t="str">
            <v>及格</v>
          </cell>
          <cell r="AC402">
            <v>0</v>
          </cell>
        </row>
        <row r="402">
          <cell r="AG402">
            <v>79.2</v>
          </cell>
          <cell r="AH402">
            <v>0</v>
          </cell>
          <cell r="AI402">
            <v>79.2</v>
          </cell>
          <cell r="AJ402" t="str">
            <v>及格</v>
          </cell>
        </row>
        <row r="403">
          <cell r="F403" t="str">
            <v>黄子轩</v>
          </cell>
          <cell r="G403" t="str">
            <v>男</v>
          </cell>
          <cell r="H403">
            <v>40926</v>
          </cell>
          <cell r="I403">
            <v>137</v>
          </cell>
          <cell r="J403">
            <v>33</v>
          </cell>
          <cell r="K403">
            <v>100</v>
          </cell>
          <cell r="L403" t="str">
            <v>正常</v>
          </cell>
          <cell r="M403">
            <v>1400</v>
          </cell>
          <cell r="N403">
            <v>66</v>
          </cell>
          <cell r="O403" t="str">
            <v>及格</v>
          </cell>
          <cell r="P403">
            <v>10</v>
          </cell>
          <cell r="Q403">
            <v>70</v>
          </cell>
          <cell r="R403" t="str">
            <v>及格</v>
          </cell>
          <cell r="S403">
            <v>4</v>
          </cell>
          <cell r="T403">
            <v>70</v>
          </cell>
          <cell r="U403" t="str">
            <v>及格</v>
          </cell>
          <cell r="V403">
            <v>25</v>
          </cell>
          <cell r="W403">
            <v>68</v>
          </cell>
          <cell r="X403" t="str">
            <v>及格</v>
          </cell>
          <cell r="Y403">
            <v>0</v>
          </cell>
          <cell r="Z403">
            <v>61</v>
          </cell>
          <cell r="AA403">
            <v>64</v>
          </cell>
          <cell r="AB403" t="str">
            <v>及格</v>
          </cell>
          <cell r="AC403">
            <v>0</v>
          </cell>
        </row>
        <row r="403">
          <cell r="AG403">
            <v>72.5</v>
          </cell>
          <cell r="AH403">
            <v>0</v>
          </cell>
          <cell r="AI403">
            <v>72.5</v>
          </cell>
          <cell r="AJ403" t="str">
            <v>及格</v>
          </cell>
        </row>
        <row r="404">
          <cell r="F404" t="str">
            <v>吴谢希</v>
          </cell>
          <cell r="G404" t="str">
            <v>女</v>
          </cell>
          <cell r="H404">
            <v>40933</v>
          </cell>
          <cell r="I404">
            <v>141</v>
          </cell>
          <cell r="J404">
            <v>44.5</v>
          </cell>
          <cell r="K404">
            <v>60</v>
          </cell>
          <cell r="L404" t="str">
            <v>肥胖</v>
          </cell>
          <cell r="M404">
            <v>1450</v>
          </cell>
          <cell r="N404">
            <v>74</v>
          </cell>
          <cell r="O404" t="str">
            <v>及格</v>
          </cell>
          <cell r="P404">
            <v>12</v>
          </cell>
          <cell r="Q404">
            <v>30</v>
          </cell>
          <cell r="R404" t="str">
            <v>不及格</v>
          </cell>
          <cell r="S404">
            <v>9.5</v>
          </cell>
          <cell r="T404">
            <v>72</v>
          </cell>
          <cell r="U404" t="str">
            <v>及格</v>
          </cell>
          <cell r="V404">
            <v>16</v>
          </cell>
          <cell r="W404">
            <v>50</v>
          </cell>
          <cell r="X404" t="str">
            <v>不及格</v>
          </cell>
          <cell r="Y404">
            <v>0</v>
          </cell>
          <cell r="Z404">
            <v>27</v>
          </cell>
          <cell r="AA404">
            <v>0</v>
          </cell>
          <cell r="AB404" t="str">
            <v>不及格</v>
          </cell>
          <cell r="AC404">
            <v>0</v>
          </cell>
        </row>
        <row r="404">
          <cell r="AG404">
            <v>45.5</v>
          </cell>
          <cell r="AH404">
            <v>0</v>
          </cell>
          <cell r="AI404">
            <v>45.5</v>
          </cell>
          <cell r="AJ404" t="str">
            <v>不及格</v>
          </cell>
        </row>
        <row r="405">
          <cell r="F405" t="str">
            <v>郑恺昕</v>
          </cell>
          <cell r="G405" t="str">
            <v>男</v>
          </cell>
          <cell r="H405">
            <v>40936</v>
          </cell>
          <cell r="I405">
            <v>146</v>
          </cell>
          <cell r="J405">
            <v>45.5</v>
          </cell>
          <cell r="K405">
            <v>80</v>
          </cell>
          <cell r="L405" t="str">
            <v>超重</v>
          </cell>
          <cell r="M405">
            <v>2427</v>
          </cell>
          <cell r="N405">
            <v>90</v>
          </cell>
          <cell r="O405" t="str">
            <v>优秀</v>
          </cell>
          <cell r="P405">
            <v>10.5</v>
          </cell>
          <cell r="Q405">
            <v>66</v>
          </cell>
          <cell r="R405" t="str">
            <v>及格</v>
          </cell>
          <cell r="S405">
            <v>2</v>
          </cell>
          <cell r="T405">
            <v>66</v>
          </cell>
          <cell r="U405" t="str">
            <v>及格</v>
          </cell>
          <cell r="V405">
            <v>27</v>
          </cell>
          <cell r="W405">
            <v>70</v>
          </cell>
          <cell r="X405" t="str">
            <v>及格</v>
          </cell>
          <cell r="Y405">
            <v>0</v>
          </cell>
          <cell r="Z405">
            <v>63</v>
          </cell>
          <cell r="AA405">
            <v>64</v>
          </cell>
          <cell r="AB405" t="str">
            <v>及格</v>
          </cell>
          <cell r="AC405">
            <v>0</v>
          </cell>
        </row>
        <row r="405">
          <cell r="AG405">
            <v>71.7</v>
          </cell>
          <cell r="AH405">
            <v>0</v>
          </cell>
          <cell r="AI405">
            <v>71.7</v>
          </cell>
          <cell r="AJ405" t="str">
            <v>及格</v>
          </cell>
        </row>
        <row r="406">
          <cell r="F406" t="str">
            <v>陈佳妍</v>
          </cell>
          <cell r="G406" t="str">
            <v>女</v>
          </cell>
          <cell r="H406">
            <v>40941</v>
          </cell>
          <cell r="I406">
            <v>138</v>
          </cell>
          <cell r="J406">
            <v>28</v>
          </cell>
          <cell r="K406">
            <v>100</v>
          </cell>
          <cell r="L406" t="str">
            <v>正常</v>
          </cell>
          <cell r="M406">
            <v>1724</v>
          </cell>
          <cell r="N406">
            <v>85</v>
          </cell>
          <cell r="O406" t="str">
            <v>良好</v>
          </cell>
          <cell r="P406">
            <v>10.9</v>
          </cell>
          <cell r="Q406">
            <v>66</v>
          </cell>
          <cell r="R406" t="str">
            <v>及格</v>
          </cell>
          <cell r="S406">
            <v>11.5</v>
          </cell>
          <cell r="T406">
            <v>76</v>
          </cell>
          <cell r="U406" t="str">
            <v>及格</v>
          </cell>
          <cell r="V406">
            <v>38</v>
          </cell>
          <cell r="W406">
            <v>80</v>
          </cell>
          <cell r="X406" t="str">
            <v>良好</v>
          </cell>
          <cell r="Y406">
            <v>0</v>
          </cell>
          <cell r="Z406">
            <v>85</v>
          </cell>
          <cell r="AA406">
            <v>70</v>
          </cell>
          <cell r="AB406" t="str">
            <v>及格</v>
          </cell>
          <cell r="AC406">
            <v>0</v>
          </cell>
        </row>
        <row r="406">
          <cell r="AG406">
            <v>78.2</v>
          </cell>
          <cell r="AH406">
            <v>0</v>
          </cell>
          <cell r="AI406">
            <v>78.2</v>
          </cell>
          <cell r="AJ406" t="str">
            <v>及格</v>
          </cell>
        </row>
        <row r="407">
          <cell r="F407" t="str">
            <v>陆晨浩</v>
          </cell>
          <cell r="G407" t="str">
            <v>男</v>
          </cell>
          <cell r="H407">
            <v>40948</v>
          </cell>
          <cell r="I407">
            <v>139</v>
          </cell>
          <cell r="J407">
            <v>36</v>
          </cell>
          <cell r="K407">
            <v>100</v>
          </cell>
          <cell r="L407" t="str">
            <v>正常</v>
          </cell>
          <cell r="M407">
            <v>1852</v>
          </cell>
          <cell r="N407">
            <v>78</v>
          </cell>
          <cell r="O407" t="str">
            <v>及格</v>
          </cell>
          <cell r="P407">
            <v>11.8</v>
          </cell>
          <cell r="Q407">
            <v>20</v>
          </cell>
          <cell r="R407" t="str">
            <v>不及格</v>
          </cell>
          <cell r="S407">
            <v>1.5</v>
          </cell>
          <cell r="T407">
            <v>66</v>
          </cell>
          <cell r="U407" t="str">
            <v>及格</v>
          </cell>
          <cell r="V407">
            <v>23</v>
          </cell>
          <cell r="W407">
            <v>66</v>
          </cell>
          <cell r="X407" t="str">
            <v>及格</v>
          </cell>
          <cell r="Y407">
            <v>0</v>
          </cell>
          <cell r="Z407">
            <v>50</v>
          </cell>
          <cell r="AA407">
            <v>60</v>
          </cell>
          <cell r="AB407" t="str">
            <v>及格</v>
          </cell>
          <cell r="AC407">
            <v>0</v>
          </cell>
        </row>
        <row r="407">
          <cell r="AG407">
            <v>62.5</v>
          </cell>
          <cell r="AH407">
            <v>0</v>
          </cell>
          <cell r="AI407">
            <v>62.5</v>
          </cell>
          <cell r="AJ407" t="str">
            <v>及格</v>
          </cell>
        </row>
        <row r="408">
          <cell r="F408" t="str">
            <v>陈佳桐</v>
          </cell>
          <cell r="G408" t="str">
            <v>男</v>
          </cell>
          <cell r="H408">
            <v>41004</v>
          </cell>
          <cell r="I408">
            <v>134</v>
          </cell>
          <cell r="J408">
            <v>24.5</v>
          </cell>
          <cell r="K408">
            <v>80</v>
          </cell>
          <cell r="L408" t="str">
            <v>低体重</v>
          </cell>
          <cell r="M408">
            <v>1974</v>
          </cell>
          <cell r="N408">
            <v>80</v>
          </cell>
          <cell r="O408" t="str">
            <v>良好</v>
          </cell>
          <cell r="P408">
            <v>8.6</v>
          </cell>
          <cell r="Q408">
            <v>100</v>
          </cell>
          <cell r="R408" t="str">
            <v>优秀</v>
          </cell>
          <cell r="S408">
            <v>8</v>
          </cell>
          <cell r="T408">
            <v>76</v>
          </cell>
          <cell r="U408" t="str">
            <v>及格</v>
          </cell>
          <cell r="V408">
            <v>29</v>
          </cell>
          <cell r="W408">
            <v>72</v>
          </cell>
          <cell r="X408" t="str">
            <v>及格</v>
          </cell>
          <cell r="Y408">
            <v>0</v>
          </cell>
          <cell r="Z408">
            <v>94</v>
          </cell>
          <cell r="AA408">
            <v>74</v>
          </cell>
          <cell r="AB408" t="str">
            <v>及格</v>
          </cell>
          <cell r="AC408">
            <v>0</v>
          </cell>
        </row>
        <row r="408">
          <cell r="AG408">
            <v>81.2</v>
          </cell>
          <cell r="AH408">
            <v>0</v>
          </cell>
          <cell r="AI408">
            <v>81.2</v>
          </cell>
          <cell r="AJ408" t="str">
            <v>良好</v>
          </cell>
        </row>
        <row r="409">
          <cell r="F409" t="str">
            <v>孙泽成</v>
          </cell>
          <cell r="G409" t="str">
            <v>男</v>
          </cell>
          <cell r="H409">
            <v>41046</v>
          </cell>
          <cell r="I409">
            <v>142</v>
          </cell>
          <cell r="J409">
            <v>38</v>
          </cell>
          <cell r="K409">
            <v>100</v>
          </cell>
          <cell r="L409" t="str">
            <v>正常</v>
          </cell>
          <cell r="M409">
            <v>2124</v>
          </cell>
          <cell r="N409">
            <v>80</v>
          </cell>
          <cell r="O409" t="str">
            <v>良好</v>
          </cell>
          <cell r="P409">
            <v>10.2</v>
          </cell>
          <cell r="Q409">
            <v>68</v>
          </cell>
          <cell r="R409" t="str">
            <v>及格</v>
          </cell>
          <cell r="S409">
            <v>9.6</v>
          </cell>
          <cell r="T409">
            <v>78</v>
          </cell>
          <cell r="U409" t="str">
            <v>及格</v>
          </cell>
          <cell r="V409">
            <v>27</v>
          </cell>
          <cell r="W409">
            <v>70</v>
          </cell>
          <cell r="X409" t="str">
            <v>及格</v>
          </cell>
          <cell r="Y409">
            <v>0</v>
          </cell>
          <cell r="Z409">
            <v>98</v>
          </cell>
          <cell r="AA409">
            <v>74</v>
          </cell>
          <cell r="AB409" t="str">
            <v>及格</v>
          </cell>
          <cell r="AC409">
            <v>0</v>
          </cell>
        </row>
        <row r="409">
          <cell r="AG409">
            <v>78</v>
          </cell>
          <cell r="AH409">
            <v>0</v>
          </cell>
          <cell r="AI409">
            <v>78</v>
          </cell>
          <cell r="AJ409" t="str">
            <v>及格</v>
          </cell>
        </row>
        <row r="410">
          <cell r="F410" t="str">
            <v>钱晨</v>
          </cell>
          <cell r="G410" t="str">
            <v>男</v>
          </cell>
          <cell r="H410">
            <v>41092</v>
          </cell>
          <cell r="I410">
            <v>147</v>
          </cell>
          <cell r="J410">
            <v>46</v>
          </cell>
          <cell r="K410">
            <v>80</v>
          </cell>
          <cell r="L410" t="str">
            <v>超重</v>
          </cell>
          <cell r="M410">
            <v>2447</v>
          </cell>
          <cell r="N410">
            <v>90</v>
          </cell>
          <cell r="O410" t="str">
            <v>优秀</v>
          </cell>
          <cell r="P410">
            <v>9.4</v>
          </cell>
          <cell r="Q410">
            <v>76</v>
          </cell>
          <cell r="R410" t="str">
            <v>及格</v>
          </cell>
          <cell r="S410">
            <v>13</v>
          </cell>
          <cell r="T410">
            <v>85</v>
          </cell>
          <cell r="U410" t="str">
            <v>良好</v>
          </cell>
          <cell r="V410">
            <v>41</v>
          </cell>
          <cell r="W410">
            <v>85</v>
          </cell>
          <cell r="X410" t="str">
            <v>良好</v>
          </cell>
          <cell r="Y410">
            <v>0</v>
          </cell>
          <cell r="Z410">
            <v>70</v>
          </cell>
          <cell r="AA410">
            <v>66</v>
          </cell>
          <cell r="AB410" t="str">
            <v>及格</v>
          </cell>
          <cell r="AC410">
            <v>0</v>
          </cell>
        </row>
        <row r="410">
          <cell r="AG410">
            <v>79.4</v>
          </cell>
          <cell r="AH410">
            <v>0</v>
          </cell>
          <cell r="AI410">
            <v>79.4</v>
          </cell>
          <cell r="AJ410" t="str">
            <v>及格</v>
          </cell>
        </row>
        <row r="411">
          <cell r="F411" t="str">
            <v>许子睿</v>
          </cell>
          <cell r="G411" t="str">
            <v>男</v>
          </cell>
          <cell r="H411">
            <v>41104</v>
          </cell>
          <cell r="I411">
            <v>136.5</v>
          </cell>
          <cell r="J411">
            <v>40</v>
          </cell>
          <cell r="K411">
            <v>80</v>
          </cell>
          <cell r="L411" t="str">
            <v>超重</v>
          </cell>
          <cell r="M411">
            <v>2223</v>
          </cell>
          <cell r="N411">
            <v>85</v>
          </cell>
          <cell r="O411" t="str">
            <v>良好</v>
          </cell>
          <cell r="P411">
            <v>10.7</v>
          </cell>
          <cell r="Q411">
            <v>64</v>
          </cell>
          <cell r="R411" t="str">
            <v>及格</v>
          </cell>
          <cell r="S411">
            <v>10</v>
          </cell>
          <cell r="T411">
            <v>80</v>
          </cell>
          <cell r="U411" t="str">
            <v>良好</v>
          </cell>
          <cell r="V411">
            <v>36</v>
          </cell>
          <cell r="W411">
            <v>78</v>
          </cell>
          <cell r="X411" t="str">
            <v>及格</v>
          </cell>
          <cell r="Y411">
            <v>0</v>
          </cell>
          <cell r="Z411">
            <v>112</v>
          </cell>
          <cell r="AA411">
            <v>78</v>
          </cell>
          <cell r="AB411" t="str">
            <v>及格</v>
          </cell>
          <cell r="AC411">
            <v>0</v>
          </cell>
        </row>
        <row r="411">
          <cell r="AG411">
            <v>76.9</v>
          </cell>
          <cell r="AH411">
            <v>0</v>
          </cell>
          <cell r="AI411">
            <v>76.9</v>
          </cell>
          <cell r="AJ411" t="str">
            <v>及格</v>
          </cell>
        </row>
        <row r="412">
          <cell r="F412" t="str">
            <v>汪逸宸</v>
          </cell>
          <cell r="G412" t="str">
            <v>男</v>
          </cell>
          <cell r="H412">
            <v>41115</v>
          </cell>
          <cell r="I412">
            <v>138</v>
          </cell>
          <cell r="J412">
            <v>31</v>
          </cell>
          <cell r="K412">
            <v>100</v>
          </cell>
          <cell r="L412" t="str">
            <v>正常</v>
          </cell>
          <cell r="M412">
            <v>1864</v>
          </cell>
          <cell r="N412">
            <v>78</v>
          </cell>
          <cell r="O412" t="str">
            <v>及格</v>
          </cell>
          <cell r="P412">
            <v>9.5</v>
          </cell>
          <cell r="Q412">
            <v>76</v>
          </cell>
          <cell r="R412" t="str">
            <v>及格</v>
          </cell>
          <cell r="S412">
            <v>15</v>
          </cell>
          <cell r="T412">
            <v>95</v>
          </cell>
          <cell r="U412" t="str">
            <v>优秀</v>
          </cell>
          <cell r="V412">
            <v>18</v>
          </cell>
          <cell r="W412">
            <v>60</v>
          </cell>
          <cell r="X412" t="str">
            <v>及格</v>
          </cell>
          <cell r="Y412">
            <v>0</v>
          </cell>
          <cell r="Z412">
            <v>103</v>
          </cell>
          <cell r="AA412">
            <v>76</v>
          </cell>
          <cell r="AB412" t="str">
            <v>及格</v>
          </cell>
          <cell r="AC412">
            <v>0</v>
          </cell>
        </row>
        <row r="412">
          <cell r="AG412">
            <v>82.1</v>
          </cell>
          <cell r="AH412">
            <v>0</v>
          </cell>
          <cell r="AI412">
            <v>82.1</v>
          </cell>
          <cell r="AJ412" t="str">
            <v>良好</v>
          </cell>
        </row>
        <row r="413">
          <cell r="F413" t="str">
            <v>周思琪</v>
          </cell>
          <cell r="G413" t="str">
            <v>女</v>
          </cell>
          <cell r="H413">
            <v>40635</v>
          </cell>
          <cell r="I413">
            <v>152</v>
          </cell>
          <cell r="J413">
            <v>43</v>
          </cell>
          <cell r="K413">
            <v>100</v>
          </cell>
          <cell r="L413" t="str">
            <v>正常</v>
          </cell>
          <cell r="M413">
            <v>2174</v>
          </cell>
          <cell r="N413">
            <v>100</v>
          </cell>
          <cell r="O413" t="str">
            <v>优秀</v>
          </cell>
          <cell r="P413">
            <v>10.5</v>
          </cell>
          <cell r="Q413">
            <v>70</v>
          </cell>
          <cell r="R413" t="str">
            <v>及格</v>
          </cell>
          <cell r="S413">
            <v>20</v>
          </cell>
          <cell r="T413">
            <v>100</v>
          </cell>
          <cell r="U413" t="str">
            <v>优秀</v>
          </cell>
          <cell r="V413">
            <v>28</v>
          </cell>
          <cell r="W413">
            <v>70</v>
          </cell>
          <cell r="X413" t="str">
            <v>及格</v>
          </cell>
          <cell r="Y413">
            <v>0</v>
          </cell>
          <cell r="Z413">
            <v>81</v>
          </cell>
          <cell r="AA413">
            <v>68</v>
          </cell>
          <cell r="AB413" t="str">
            <v>及格</v>
          </cell>
          <cell r="AC413">
            <v>0</v>
          </cell>
        </row>
        <row r="413">
          <cell r="AG413">
            <v>84.6</v>
          </cell>
          <cell r="AH413">
            <v>0</v>
          </cell>
          <cell r="AI413">
            <v>84.6</v>
          </cell>
          <cell r="AJ413" t="str">
            <v>良好</v>
          </cell>
        </row>
        <row r="414">
          <cell r="F414" t="str">
            <v>杨诗晗</v>
          </cell>
          <cell r="G414" t="str">
            <v>女</v>
          </cell>
          <cell r="H414">
            <v>40950</v>
          </cell>
          <cell r="I414">
            <v>137</v>
          </cell>
          <cell r="J414">
            <v>29</v>
          </cell>
          <cell r="K414">
            <v>100</v>
          </cell>
          <cell r="L414" t="str">
            <v>正常</v>
          </cell>
          <cell r="M414">
            <v>1699</v>
          </cell>
          <cell r="N414">
            <v>80</v>
          </cell>
          <cell r="O414" t="str">
            <v>良好</v>
          </cell>
          <cell r="P414">
            <v>9.7</v>
          </cell>
          <cell r="Q414">
            <v>78</v>
          </cell>
          <cell r="R414" t="str">
            <v>及格</v>
          </cell>
          <cell r="S414">
            <v>16</v>
          </cell>
          <cell r="T414">
            <v>85</v>
          </cell>
          <cell r="U414" t="str">
            <v>良好</v>
          </cell>
          <cell r="V414">
            <v>31</v>
          </cell>
          <cell r="W414">
            <v>74</v>
          </cell>
          <cell r="X414" t="str">
            <v>及格</v>
          </cell>
          <cell r="Y414">
            <v>0</v>
          </cell>
          <cell r="Z414">
            <v>70</v>
          </cell>
          <cell r="AA414">
            <v>66</v>
          </cell>
          <cell r="AB414" t="str">
            <v>及格</v>
          </cell>
          <cell r="AC414">
            <v>0</v>
          </cell>
        </row>
        <row r="414">
          <cell r="AG414">
            <v>80.2</v>
          </cell>
          <cell r="AH414">
            <v>0</v>
          </cell>
          <cell r="AI414">
            <v>80.2</v>
          </cell>
          <cell r="AJ414" t="str">
            <v>良好</v>
          </cell>
        </row>
        <row r="415">
          <cell r="F415" t="str">
            <v>董涵影</v>
          </cell>
          <cell r="G415" t="str">
            <v>女</v>
          </cell>
          <cell r="H415">
            <v>41139</v>
          </cell>
          <cell r="I415">
            <v>140.5</v>
          </cell>
          <cell r="J415">
            <v>40.5</v>
          </cell>
          <cell r="K415">
            <v>80</v>
          </cell>
          <cell r="L415" t="str">
            <v>超重</v>
          </cell>
          <cell r="M415">
            <v>1651</v>
          </cell>
          <cell r="N415">
            <v>80</v>
          </cell>
          <cell r="O415" t="str">
            <v>良好</v>
          </cell>
          <cell r="P415">
            <v>11.4</v>
          </cell>
          <cell r="Q415">
            <v>60</v>
          </cell>
          <cell r="R415" t="str">
            <v>及格</v>
          </cell>
          <cell r="S415">
            <v>11.4</v>
          </cell>
          <cell r="T415">
            <v>76</v>
          </cell>
          <cell r="U415" t="str">
            <v>及格</v>
          </cell>
          <cell r="V415">
            <v>12</v>
          </cell>
          <cell r="W415">
            <v>30</v>
          </cell>
          <cell r="X415" t="str">
            <v>不及格</v>
          </cell>
          <cell r="Y415">
            <v>0</v>
          </cell>
          <cell r="Z415">
            <v>70</v>
          </cell>
          <cell r="AA415">
            <v>66</v>
          </cell>
          <cell r="AB415" t="str">
            <v>及格</v>
          </cell>
          <cell r="AC415">
            <v>0</v>
          </cell>
        </row>
        <row r="415">
          <cell r="AG415">
            <v>67.4</v>
          </cell>
          <cell r="AH415">
            <v>0</v>
          </cell>
          <cell r="AI415">
            <v>67.4</v>
          </cell>
          <cell r="AJ415" t="str">
            <v>及格</v>
          </cell>
        </row>
        <row r="416">
          <cell r="F416" t="str">
            <v>邱雨辰</v>
          </cell>
          <cell r="G416" t="str">
            <v>女</v>
          </cell>
          <cell r="H416">
            <v>40845</v>
          </cell>
          <cell r="I416">
            <v>139</v>
          </cell>
          <cell r="J416">
            <v>36.5</v>
          </cell>
          <cell r="K416">
            <v>100</v>
          </cell>
          <cell r="L416" t="str">
            <v>正常</v>
          </cell>
          <cell r="M416">
            <v>1970</v>
          </cell>
          <cell r="N416">
            <v>95</v>
          </cell>
          <cell r="O416" t="str">
            <v>优秀</v>
          </cell>
          <cell r="P416">
            <v>9.1</v>
          </cell>
          <cell r="Q416">
            <v>85</v>
          </cell>
          <cell r="R416" t="str">
            <v>良好</v>
          </cell>
          <cell r="S416">
            <v>12</v>
          </cell>
          <cell r="T416">
            <v>78</v>
          </cell>
          <cell r="U416" t="str">
            <v>及格</v>
          </cell>
          <cell r="V416">
            <v>30</v>
          </cell>
          <cell r="W416">
            <v>72</v>
          </cell>
          <cell r="X416" t="str">
            <v>及格</v>
          </cell>
          <cell r="Y416">
            <v>0</v>
          </cell>
          <cell r="Z416">
            <v>100</v>
          </cell>
          <cell r="AA416">
            <v>74</v>
          </cell>
          <cell r="AB416" t="str">
            <v>及格</v>
          </cell>
          <cell r="AC416">
            <v>0</v>
          </cell>
        </row>
        <row r="416">
          <cell r="AG416">
            <v>83.9</v>
          </cell>
          <cell r="AH416">
            <v>0</v>
          </cell>
          <cell r="AI416">
            <v>83.9</v>
          </cell>
          <cell r="AJ416" t="str">
            <v>良好</v>
          </cell>
        </row>
        <row r="417">
          <cell r="F417" t="str">
            <v>徐田林</v>
          </cell>
          <cell r="G417" t="str">
            <v>男</v>
          </cell>
          <cell r="H417">
            <v>41127</v>
          </cell>
          <cell r="I417">
            <v>146.5</v>
          </cell>
          <cell r="J417">
            <v>55.5</v>
          </cell>
          <cell r="K417">
            <v>60</v>
          </cell>
          <cell r="L417" t="str">
            <v>肥胖</v>
          </cell>
          <cell r="M417">
            <v>2648</v>
          </cell>
          <cell r="N417">
            <v>100</v>
          </cell>
          <cell r="O417" t="str">
            <v>优秀</v>
          </cell>
          <cell r="P417">
            <v>10.8</v>
          </cell>
          <cell r="Q417">
            <v>62</v>
          </cell>
          <cell r="R417" t="str">
            <v>及格</v>
          </cell>
          <cell r="S417">
            <v>2.7</v>
          </cell>
          <cell r="T417">
            <v>68</v>
          </cell>
          <cell r="U417" t="str">
            <v>及格</v>
          </cell>
          <cell r="V417">
            <v>17</v>
          </cell>
          <cell r="W417">
            <v>60</v>
          </cell>
          <cell r="X417" t="str">
            <v>及格</v>
          </cell>
          <cell r="Y417">
            <v>0</v>
          </cell>
          <cell r="Z417">
            <v>52</v>
          </cell>
          <cell r="AA417">
            <v>62</v>
          </cell>
          <cell r="AB417" t="str">
            <v>及格</v>
          </cell>
          <cell r="AC417">
            <v>0</v>
          </cell>
        </row>
        <row r="417">
          <cell r="AG417">
            <v>68.4</v>
          </cell>
          <cell r="AH417">
            <v>0</v>
          </cell>
          <cell r="AI417">
            <v>68.4</v>
          </cell>
          <cell r="AJ417" t="str">
            <v>及格</v>
          </cell>
        </row>
        <row r="418">
          <cell r="F418" t="str">
            <v>包力源</v>
          </cell>
          <cell r="G418" t="str">
            <v>男</v>
          </cell>
          <cell r="H418">
            <v>41015</v>
          </cell>
          <cell r="I418">
            <v>127</v>
          </cell>
          <cell r="J418">
            <v>28</v>
          </cell>
          <cell r="K418">
            <v>100</v>
          </cell>
          <cell r="L418" t="str">
            <v>正常</v>
          </cell>
          <cell r="M418">
            <v>1400</v>
          </cell>
          <cell r="N418">
            <v>66</v>
          </cell>
          <cell r="O418" t="str">
            <v>及格</v>
          </cell>
          <cell r="P418">
            <v>10.3</v>
          </cell>
          <cell r="Q418">
            <v>68</v>
          </cell>
          <cell r="R418" t="str">
            <v>及格</v>
          </cell>
          <cell r="S418">
            <v>6.5</v>
          </cell>
          <cell r="T418">
            <v>74</v>
          </cell>
          <cell r="U418" t="str">
            <v>及格</v>
          </cell>
          <cell r="V418">
            <v>23</v>
          </cell>
          <cell r="W418">
            <v>66</v>
          </cell>
          <cell r="X418" t="str">
            <v>及格</v>
          </cell>
          <cell r="Y418">
            <v>0</v>
          </cell>
          <cell r="Z418">
            <v>79</v>
          </cell>
          <cell r="AA418">
            <v>68</v>
          </cell>
          <cell r="AB418" t="str">
            <v>及格</v>
          </cell>
          <cell r="AC418">
            <v>0</v>
          </cell>
        </row>
        <row r="418">
          <cell r="AG418">
            <v>73.5</v>
          </cell>
          <cell r="AH418">
            <v>0</v>
          </cell>
          <cell r="AI418">
            <v>73.5</v>
          </cell>
          <cell r="AJ418" t="str">
            <v>及格</v>
          </cell>
        </row>
        <row r="419">
          <cell r="F419" t="str">
            <v>邓天莀</v>
          </cell>
          <cell r="G419" t="str">
            <v>男</v>
          </cell>
          <cell r="H419">
            <v>40848</v>
          </cell>
          <cell r="I419">
            <v>131.5</v>
          </cell>
          <cell r="J419">
            <v>24.5</v>
          </cell>
          <cell r="K419">
            <v>100</v>
          </cell>
          <cell r="L419" t="str">
            <v>正常</v>
          </cell>
          <cell r="M419">
            <v>1970</v>
          </cell>
          <cell r="N419">
            <v>80</v>
          </cell>
          <cell r="O419" t="str">
            <v>良好</v>
          </cell>
          <cell r="P419">
            <v>8.3</v>
          </cell>
          <cell r="Q419">
            <v>100</v>
          </cell>
          <cell r="R419" t="str">
            <v>优秀</v>
          </cell>
          <cell r="S419">
            <v>5.5</v>
          </cell>
          <cell r="T419">
            <v>72</v>
          </cell>
          <cell r="U419" t="str">
            <v>及格</v>
          </cell>
          <cell r="V419">
            <v>31</v>
          </cell>
          <cell r="W419">
            <v>74</v>
          </cell>
          <cell r="X419" t="str">
            <v>及格</v>
          </cell>
          <cell r="Y419">
            <v>0</v>
          </cell>
          <cell r="Z419">
            <v>107</v>
          </cell>
          <cell r="AA419">
            <v>76</v>
          </cell>
          <cell r="AB419" t="str">
            <v>及格</v>
          </cell>
          <cell r="AC419">
            <v>0</v>
          </cell>
        </row>
        <row r="419">
          <cell r="AG419">
            <v>84</v>
          </cell>
          <cell r="AH419">
            <v>0</v>
          </cell>
          <cell r="AI419">
            <v>84</v>
          </cell>
          <cell r="AJ419" t="str">
            <v>良好</v>
          </cell>
        </row>
        <row r="420">
          <cell r="F420" t="str">
            <v>韩俊贤</v>
          </cell>
          <cell r="G420" t="str">
            <v>男</v>
          </cell>
          <cell r="H420">
            <v>40788</v>
          </cell>
          <cell r="I420">
            <v>140</v>
          </cell>
          <cell r="J420">
            <v>29</v>
          </cell>
          <cell r="K420">
            <v>100</v>
          </cell>
          <cell r="L420" t="str">
            <v>正常</v>
          </cell>
          <cell r="M420">
            <v>2123</v>
          </cell>
          <cell r="N420">
            <v>80</v>
          </cell>
          <cell r="O420" t="str">
            <v>良好</v>
          </cell>
          <cell r="P420">
            <v>9.8</v>
          </cell>
          <cell r="Q420">
            <v>72</v>
          </cell>
          <cell r="R420" t="str">
            <v>及格</v>
          </cell>
          <cell r="S420">
            <v>7.2</v>
          </cell>
          <cell r="T420">
            <v>74</v>
          </cell>
          <cell r="U420" t="str">
            <v>及格</v>
          </cell>
          <cell r="V420">
            <v>17</v>
          </cell>
          <cell r="W420">
            <v>60</v>
          </cell>
          <cell r="X420" t="str">
            <v>及格</v>
          </cell>
          <cell r="Y420">
            <v>0</v>
          </cell>
          <cell r="Z420">
            <v>57</v>
          </cell>
          <cell r="AA420">
            <v>62</v>
          </cell>
          <cell r="AB420" t="str">
            <v>及格</v>
          </cell>
          <cell r="AC420">
            <v>0</v>
          </cell>
        </row>
        <row r="420">
          <cell r="AG420">
            <v>74.6</v>
          </cell>
          <cell r="AH420">
            <v>0</v>
          </cell>
          <cell r="AI420">
            <v>74.6</v>
          </cell>
          <cell r="AJ420" t="str">
            <v>及格</v>
          </cell>
        </row>
        <row r="421">
          <cell r="F421" t="str">
            <v>刘轩睿</v>
          </cell>
          <cell r="G421" t="str">
            <v>男</v>
          </cell>
          <cell r="H421">
            <v>40901</v>
          </cell>
          <cell r="I421">
            <v>127</v>
          </cell>
          <cell r="J421">
            <v>22</v>
          </cell>
          <cell r="K421">
            <v>80</v>
          </cell>
          <cell r="L421" t="str">
            <v>低体重</v>
          </cell>
          <cell r="M421">
            <v>1400</v>
          </cell>
          <cell r="N421">
            <v>66</v>
          </cell>
          <cell r="O421" t="str">
            <v>及格</v>
          </cell>
          <cell r="P421">
            <v>10.6</v>
          </cell>
          <cell r="Q421">
            <v>64</v>
          </cell>
          <cell r="R421" t="str">
            <v>及格</v>
          </cell>
          <cell r="S421">
            <v>6.5</v>
          </cell>
          <cell r="T421">
            <v>74</v>
          </cell>
          <cell r="U421" t="str">
            <v>及格</v>
          </cell>
          <cell r="V421">
            <v>15</v>
          </cell>
          <cell r="W421">
            <v>50</v>
          </cell>
          <cell r="X421" t="str">
            <v>不及格</v>
          </cell>
          <cell r="Y421">
            <v>0</v>
          </cell>
          <cell r="Z421">
            <v>77</v>
          </cell>
          <cell r="AA421">
            <v>68</v>
          </cell>
          <cell r="AB421" t="str">
            <v>及格</v>
          </cell>
          <cell r="AC421">
            <v>0</v>
          </cell>
        </row>
        <row r="421">
          <cell r="AG421">
            <v>68.1</v>
          </cell>
          <cell r="AH421">
            <v>0</v>
          </cell>
          <cell r="AI421">
            <v>68.1</v>
          </cell>
          <cell r="AJ421" t="str">
            <v>及格</v>
          </cell>
        </row>
        <row r="422">
          <cell r="F422" t="str">
            <v>相晨</v>
          </cell>
          <cell r="G422" t="str">
            <v>男</v>
          </cell>
          <cell r="H422">
            <v>41129</v>
          </cell>
          <cell r="I422">
            <v>133</v>
          </cell>
          <cell r="J422">
            <v>29.5</v>
          </cell>
          <cell r="K422">
            <v>100</v>
          </cell>
          <cell r="L422" t="str">
            <v>正常</v>
          </cell>
          <cell r="M422">
            <v>1400</v>
          </cell>
          <cell r="N422">
            <v>66</v>
          </cell>
          <cell r="O422" t="str">
            <v>及格</v>
          </cell>
          <cell r="P422">
            <v>11</v>
          </cell>
          <cell r="Q422">
            <v>60</v>
          </cell>
          <cell r="R422" t="str">
            <v>及格</v>
          </cell>
          <cell r="S422">
            <v>6.7</v>
          </cell>
          <cell r="T422">
            <v>74</v>
          </cell>
          <cell r="U422" t="str">
            <v>及格</v>
          </cell>
          <cell r="V422">
            <v>26</v>
          </cell>
          <cell r="W422">
            <v>68</v>
          </cell>
          <cell r="X422" t="str">
            <v>及格</v>
          </cell>
          <cell r="Y422">
            <v>0</v>
          </cell>
          <cell r="Z422">
            <v>38</v>
          </cell>
          <cell r="AA422">
            <v>30</v>
          </cell>
          <cell r="AB422" t="str">
            <v>不及格</v>
          </cell>
          <cell r="AC422">
            <v>0</v>
          </cell>
        </row>
        <row r="422">
          <cell r="AG422">
            <v>64.5</v>
          </cell>
          <cell r="AH422">
            <v>0</v>
          </cell>
          <cell r="AI422">
            <v>64.5</v>
          </cell>
          <cell r="AJ422" t="str">
            <v>及格</v>
          </cell>
        </row>
        <row r="423">
          <cell r="F423" t="str">
            <v>胡皓然</v>
          </cell>
          <cell r="G423" t="str">
            <v>男</v>
          </cell>
          <cell r="H423">
            <v>41085</v>
          </cell>
          <cell r="I423">
            <v>143</v>
          </cell>
          <cell r="J423">
            <v>45</v>
          </cell>
          <cell r="K423">
            <v>80</v>
          </cell>
          <cell r="L423" t="str">
            <v>超重</v>
          </cell>
          <cell r="M423">
            <v>2769</v>
          </cell>
          <cell r="N423">
            <v>100</v>
          </cell>
          <cell r="O423" t="str">
            <v>优秀</v>
          </cell>
          <cell r="P423">
            <v>11.9</v>
          </cell>
          <cell r="Q423">
            <v>20</v>
          </cell>
          <cell r="R423" t="str">
            <v>不及格</v>
          </cell>
          <cell r="S423">
            <v>10</v>
          </cell>
          <cell r="T423">
            <v>80</v>
          </cell>
          <cell r="U423" t="str">
            <v>良好</v>
          </cell>
          <cell r="V423">
            <v>18</v>
          </cell>
          <cell r="W423">
            <v>60</v>
          </cell>
          <cell r="X423" t="str">
            <v>及格</v>
          </cell>
          <cell r="Y423">
            <v>0</v>
          </cell>
          <cell r="Z423">
            <v>80</v>
          </cell>
          <cell r="AA423">
            <v>70</v>
          </cell>
          <cell r="AB423" t="str">
            <v>及格</v>
          </cell>
          <cell r="AC423">
            <v>0</v>
          </cell>
        </row>
        <row r="423">
          <cell r="AG423">
            <v>67</v>
          </cell>
          <cell r="AH423">
            <v>0</v>
          </cell>
          <cell r="AI423">
            <v>67</v>
          </cell>
          <cell r="AJ423" t="str">
            <v>及格</v>
          </cell>
        </row>
        <row r="424">
          <cell r="F424" t="str">
            <v>王紫涵</v>
          </cell>
          <cell r="G424" t="str">
            <v>女</v>
          </cell>
          <cell r="H424">
            <v>40896</v>
          </cell>
          <cell r="I424">
            <v>140</v>
          </cell>
          <cell r="J424">
            <v>29</v>
          </cell>
          <cell r="K424">
            <v>100</v>
          </cell>
          <cell r="L424" t="str">
            <v>正常</v>
          </cell>
          <cell r="M424">
            <v>1915</v>
          </cell>
          <cell r="N424">
            <v>95</v>
          </cell>
          <cell r="O424" t="str">
            <v>优秀</v>
          </cell>
          <cell r="P424">
            <v>9</v>
          </cell>
          <cell r="Q424">
            <v>85</v>
          </cell>
          <cell r="R424" t="str">
            <v>良好</v>
          </cell>
          <cell r="S424">
            <v>7</v>
          </cell>
          <cell r="T424">
            <v>68</v>
          </cell>
          <cell r="U424" t="str">
            <v>及格</v>
          </cell>
          <cell r="V424">
            <v>31</v>
          </cell>
          <cell r="W424">
            <v>74</v>
          </cell>
          <cell r="X424" t="str">
            <v>及格</v>
          </cell>
          <cell r="Y424">
            <v>0</v>
          </cell>
          <cell r="Z424">
            <v>89</v>
          </cell>
          <cell r="AA424">
            <v>70</v>
          </cell>
          <cell r="AB424" t="str">
            <v>及格</v>
          </cell>
          <cell r="AC424">
            <v>0</v>
          </cell>
        </row>
        <row r="424">
          <cell r="AG424">
            <v>81.3</v>
          </cell>
          <cell r="AH424">
            <v>0</v>
          </cell>
          <cell r="AI424">
            <v>81.3</v>
          </cell>
          <cell r="AJ424" t="str">
            <v>良好</v>
          </cell>
        </row>
        <row r="425">
          <cell r="F425" t="str">
            <v>陈晴</v>
          </cell>
          <cell r="G425" t="str">
            <v>女</v>
          </cell>
          <cell r="H425">
            <v>40945</v>
          </cell>
          <cell r="I425">
            <v>138</v>
          </cell>
          <cell r="J425">
            <v>28</v>
          </cell>
          <cell r="K425">
            <v>100</v>
          </cell>
          <cell r="L425" t="str">
            <v>正常</v>
          </cell>
          <cell r="M425">
            <v>2028</v>
          </cell>
          <cell r="N425">
            <v>100</v>
          </cell>
          <cell r="O425" t="str">
            <v>优秀</v>
          </cell>
          <cell r="P425">
            <v>9.4</v>
          </cell>
          <cell r="Q425">
            <v>80</v>
          </cell>
          <cell r="R425" t="str">
            <v>良好</v>
          </cell>
          <cell r="S425">
            <v>15</v>
          </cell>
          <cell r="T425">
            <v>85</v>
          </cell>
          <cell r="U425" t="str">
            <v>良好</v>
          </cell>
          <cell r="V425">
            <v>21</v>
          </cell>
          <cell r="W425">
            <v>64</v>
          </cell>
          <cell r="X425" t="str">
            <v>及格</v>
          </cell>
          <cell r="Y425">
            <v>0</v>
          </cell>
          <cell r="Z425">
            <v>88</v>
          </cell>
          <cell r="AA425">
            <v>70</v>
          </cell>
          <cell r="AB425" t="str">
            <v>及格</v>
          </cell>
          <cell r="AC425">
            <v>0</v>
          </cell>
        </row>
        <row r="425">
          <cell r="AG425">
            <v>83.4</v>
          </cell>
          <cell r="AH425">
            <v>0</v>
          </cell>
          <cell r="AI425">
            <v>83.4</v>
          </cell>
          <cell r="AJ425" t="str">
            <v>良好</v>
          </cell>
        </row>
        <row r="426">
          <cell r="F426" t="str">
            <v>洪立铭</v>
          </cell>
          <cell r="G426" t="str">
            <v>男</v>
          </cell>
          <cell r="H426">
            <v>40839</v>
          </cell>
          <cell r="I426">
            <v>137</v>
          </cell>
          <cell r="J426">
            <v>28.5</v>
          </cell>
          <cell r="K426">
            <v>100</v>
          </cell>
          <cell r="L426" t="str">
            <v>正常</v>
          </cell>
          <cell r="M426">
            <v>1890</v>
          </cell>
          <cell r="N426">
            <v>78</v>
          </cell>
          <cell r="O426" t="str">
            <v>及格</v>
          </cell>
          <cell r="P426">
            <v>8.6</v>
          </cell>
          <cell r="Q426">
            <v>100</v>
          </cell>
          <cell r="R426" t="str">
            <v>优秀</v>
          </cell>
          <cell r="S426">
            <v>2.1</v>
          </cell>
          <cell r="T426">
            <v>66</v>
          </cell>
          <cell r="U426" t="str">
            <v>及格</v>
          </cell>
          <cell r="V426">
            <v>35</v>
          </cell>
          <cell r="W426">
            <v>78</v>
          </cell>
          <cell r="X426" t="str">
            <v>及格</v>
          </cell>
          <cell r="Y426">
            <v>0</v>
          </cell>
          <cell r="Z426">
            <v>87</v>
          </cell>
          <cell r="AA426">
            <v>72</v>
          </cell>
          <cell r="AB426" t="str">
            <v>及格</v>
          </cell>
          <cell r="AC426">
            <v>0</v>
          </cell>
        </row>
        <row r="426">
          <cell r="AG426">
            <v>82.1</v>
          </cell>
          <cell r="AH426">
            <v>0</v>
          </cell>
          <cell r="AI426">
            <v>82.1</v>
          </cell>
          <cell r="AJ426" t="str">
            <v>良好</v>
          </cell>
        </row>
        <row r="427">
          <cell r="F427" t="str">
            <v>滕天翔</v>
          </cell>
          <cell r="G427" t="str">
            <v>男</v>
          </cell>
          <cell r="H427">
            <v>41069</v>
          </cell>
          <cell r="I427">
            <v>134</v>
          </cell>
          <cell r="J427">
            <v>27</v>
          </cell>
          <cell r="K427">
            <v>100</v>
          </cell>
          <cell r="L427" t="str">
            <v>正常</v>
          </cell>
          <cell r="M427">
            <v>1940</v>
          </cell>
          <cell r="N427">
            <v>80</v>
          </cell>
          <cell r="O427" t="str">
            <v>良好</v>
          </cell>
          <cell r="P427">
            <v>8.8</v>
          </cell>
          <cell r="Q427">
            <v>95</v>
          </cell>
          <cell r="R427" t="str">
            <v>优秀</v>
          </cell>
          <cell r="S427">
            <v>18.2</v>
          </cell>
          <cell r="T427">
            <v>100</v>
          </cell>
          <cell r="U427" t="str">
            <v>优秀</v>
          </cell>
          <cell r="V427">
            <v>35</v>
          </cell>
          <cell r="W427">
            <v>78</v>
          </cell>
          <cell r="X427" t="str">
            <v>及格</v>
          </cell>
          <cell r="Y427">
            <v>0</v>
          </cell>
          <cell r="Z427">
            <v>71</v>
          </cell>
          <cell r="AA427">
            <v>66</v>
          </cell>
          <cell r="AB427" t="str">
            <v>及格</v>
          </cell>
          <cell r="AC427">
            <v>0</v>
          </cell>
        </row>
        <row r="427">
          <cell r="AG427">
            <v>87</v>
          </cell>
          <cell r="AH427">
            <v>0</v>
          </cell>
          <cell r="AI427">
            <v>87</v>
          </cell>
          <cell r="AJ427" t="str">
            <v>良好</v>
          </cell>
        </row>
        <row r="428">
          <cell r="F428" t="str">
            <v>王梓琦</v>
          </cell>
          <cell r="G428" t="str">
            <v>女</v>
          </cell>
          <cell r="H428">
            <v>41086</v>
          </cell>
          <cell r="I428">
            <v>140</v>
          </cell>
          <cell r="J428">
            <v>29</v>
          </cell>
          <cell r="K428">
            <v>100</v>
          </cell>
          <cell r="L428" t="str">
            <v>正常</v>
          </cell>
          <cell r="M428">
            <v>1800</v>
          </cell>
          <cell r="N428">
            <v>90</v>
          </cell>
          <cell r="O428" t="str">
            <v>优秀</v>
          </cell>
          <cell r="P428">
            <v>9.6</v>
          </cell>
          <cell r="Q428">
            <v>78</v>
          </cell>
          <cell r="R428" t="str">
            <v>及格</v>
          </cell>
          <cell r="S428">
            <v>13</v>
          </cell>
          <cell r="T428">
            <v>78</v>
          </cell>
          <cell r="U428" t="str">
            <v>及格</v>
          </cell>
          <cell r="V428">
            <v>27</v>
          </cell>
          <cell r="W428">
            <v>70</v>
          </cell>
          <cell r="X428" t="str">
            <v>及格</v>
          </cell>
          <cell r="Y428">
            <v>0</v>
          </cell>
          <cell r="Z428">
            <v>80</v>
          </cell>
          <cell r="AA428">
            <v>68</v>
          </cell>
          <cell r="AB428" t="str">
            <v>及格</v>
          </cell>
          <cell r="AC428">
            <v>0</v>
          </cell>
        </row>
        <row r="428">
          <cell r="AG428">
            <v>80.3</v>
          </cell>
          <cell r="AH428">
            <v>0</v>
          </cell>
          <cell r="AI428">
            <v>80.3</v>
          </cell>
          <cell r="AJ428" t="str">
            <v>良好</v>
          </cell>
        </row>
        <row r="429">
          <cell r="F429" t="str">
            <v>李浩</v>
          </cell>
          <cell r="G429" t="str">
            <v>男</v>
          </cell>
          <cell r="H429">
            <v>41068</v>
          </cell>
          <cell r="I429">
            <v>127</v>
          </cell>
          <cell r="J429">
            <v>27</v>
          </cell>
          <cell r="K429">
            <v>100</v>
          </cell>
          <cell r="L429" t="str">
            <v>正常</v>
          </cell>
          <cell r="M429">
            <v>1600</v>
          </cell>
          <cell r="N429">
            <v>72</v>
          </cell>
          <cell r="O429" t="str">
            <v>及格</v>
          </cell>
          <cell r="P429">
            <v>10.3</v>
          </cell>
          <cell r="Q429">
            <v>68</v>
          </cell>
          <cell r="R429" t="str">
            <v>及格</v>
          </cell>
          <cell r="S429">
            <v>9.6</v>
          </cell>
          <cell r="T429">
            <v>78</v>
          </cell>
          <cell r="U429" t="str">
            <v>及格</v>
          </cell>
          <cell r="V429">
            <v>39</v>
          </cell>
          <cell r="W429">
            <v>80</v>
          </cell>
          <cell r="X429" t="str">
            <v>良好</v>
          </cell>
          <cell r="Y429">
            <v>0</v>
          </cell>
          <cell r="Z429">
            <v>80</v>
          </cell>
          <cell r="AA429">
            <v>70</v>
          </cell>
          <cell r="AB429" t="str">
            <v>及格</v>
          </cell>
          <cell r="AC429">
            <v>0</v>
          </cell>
        </row>
        <row r="429">
          <cell r="AG429">
            <v>77</v>
          </cell>
          <cell r="AH429">
            <v>0</v>
          </cell>
          <cell r="AI429">
            <v>77</v>
          </cell>
          <cell r="AJ429" t="str">
            <v>及格</v>
          </cell>
        </row>
        <row r="430">
          <cell r="F430" t="str">
            <v>吴雨涵</v>
          </cell>
          <cell r="G430" t="str">
            <v>女</v>
          </cell>
          <cell r="H430">
            <v>41124</v>
          </cell>
          <cell r="I430">
            <v>138</v>
          </cell>
          <cell r="J430">
            <v>26</v>
          </cell>
          <cell r="K430">
            <v>100</v>
          </cell>
          <cell r="L430" t="str">
            <v>正常</v>
          </cell>
          <cell r="M430">
            <v>2053</v>
          </cell>
          <cell r="N430">
            <v>100</v>
          </cell>
          <cell r="O430" t="str">
            <v>优秀</v>
          </cell>
          <cell r="P430">
            <v>10.1</v>
          </cell>
          <cell r="Q430">
            <v>74</v>
          </cell>
          <cell r="R430" t="str">
            <v>及格</v>
          </cell>
          <cell r="S430">
            <v>13</v>
          </cell>
          <cell r="T430">
            <v>78</v>
          </cell>
          <cell r="U430" t="str">
            <v>及格</v>
          </cell>
          <cell r="V430">
            <v>20</v>
          </cell>
          <cell r="W430">
            <v>62</v>
          </cell>
          <cell r="X430" t="str">
            <v>及格</v>
          </cell>
          <cell r="Y430">
            <v>0</v>
          </cell>
          <cell r="Z430">
            <v>74</v>
          </cell>
          <cell r="AA430">
            <v>66</v>
          </cell>
          <cell r="AB430" t="str">
            <v>及格</v>
          </cell>
          <cell r="AC430">
            <v>0</v>
          </cell>
        </row>
        <row r="430">
          <cell r="AG430">
            <v>79.8</v>
          </cell>
          <cell r="AH430">
            <v>0</v>
          </cell>
          <cell r="AI430">
            <v>79.8</v>
          </cell>
          <cell r="AJ430" t="str">
            <v>及格</v>
          </cell>
        </row>
        <row r="431">
          <cell r="F431" t="str">
            <v>杨依依</v>
          </cell>
          <cell r="G431" t="str">
            <v>女</v>
          </cell>
          <cell r="H431">
            <v>40858</v>
          </cell>
          <cell r="I431">
            <v>132.5</v>
          </cell>
          <cell r="J431">
            <v>26</v>
          </cell>
          <cell r="K431">
            <v>100</v>
          </cell>
          <cell r="L431" t="str">
            <v>正常</v>
          </cell>
          <cell r="M431">
            <v>1400</v>
          </cell>
          <cell r="N431">
            <v>74</v>
          </cell>
          <cell r="O431" t="str">
            <v>及格</v>
          </cell>
          <cell r="P431">
            <v>11.1</v>
          </cell>
          <cell r="Q431">
            <v>64</v>
          </cell>
          <cell r="R431" t="str">
            <v>及格</v>
          </cell>
          <cell r="S431">
            <v>11.5</v>
          </cell>
          <cell r="T431">
            <v>76</v>
          </cell>
          <cell r="U431" t="str">
            <v>及格</v>
          </cell>
          <cell r="V431">
            <v>17</v>
          </cell>
          <cell r="W431">
            <v>60</v>
          </cell>
          <cell r="X431" t="str">
            <v>及格</v>
          </cell>
          <cell r="Y431">
            <v>0</v>
          </cell>
          <cell r="Z431">
            <v>63</v>
          </cell>
          <cell r="AA431">
            <v>64</v>
          </cell>
          <cell r="AB431" t="str">
            <v>及格</v>
          </cell>
          <cell r="AC431">
            <v>0</v>
          </cell>
        </row>
        <row r="431">
          <cell r="AG431">
            <v>72.9</v>
          </cell>
          <cell r="AH431">
            <v>0</v>
          </cell>
          <cell r="AI431">
            <v>72.9</v>
          </cell>
          <cell r="AJ431" t="str">
            <v>及格</v>
          </cell>
        </row>
        <row r="432">
          <cell r="F432" t="str">
            <v>唐秀强</v>
          </cell>
          <cell r="G432" t="str">
            <v>男</v>
          </cell>
          <cell r="H432">
            <v>40855</v>
          </cell>
          <cell r="I432">
            <v>144</v>
          </cell>
          <cell r="J432">
            <v>38</v>
          </cell>
          <cell r="K432">
            <v>100</v>
          </cell>
          <cell r="L432" t="str">
            <v>正常</v>
          </cell>
          <cell r="M432">
            <v>1950</v>
          </cell>
          <cell r="N432">
            <v>80</v>
          </cell>
          <cell r="O432" t="str">
            <v>良好</v>
          </cell>
          <cell r="P432">
            <v>9.5</v>
          </cell>
          <cell r="Q432">
            <v>76</v>
          </cell>
          <cell r="R432" t="str">
            <v>及格</v>
          </cell>
          <cell r="S432">
            <v>12.2</v>
          </cell>
          <cell r="T432">
            <v>85</v>
          </cell>
          <cell r="U432" t="str">
            <v>良好</v>
          </cell>
          <cell r="V432">
            <v>33</v>
          </cell>
          <cell r="W432">
            <v>76</v>
          </cell>
          <cell r="X432" t="str">
            <v>及格</v>
          </cell>
          <cell r="Y432">
            <v>0</v>
          </cell>
          <cell r="Z432">
            <v>73</v>
          </cell>
          <cell r="AA432">
            <v>68</v>
          </cell>
          <cell r="AB432" t="str">
            <v>及格</v>
          </cell>
          <cell r="AC432">
            <v>0</v>
          </cell>
        </row>
        <row r="432">
          <cell r="AG432">
            <v>80.4</v>
          </cell>
          <cell r="AH432">
            <v>0</v>
          </cell>
          <cell r="AI432">
            <v>80.4</v>
          </cell>
          <cell r="AJ432" t="str">
            <v>良好</v>
          </cell>
        </row>
        <row r="433">
          <cell r="F433" t="str">
            <v>李智龙</v>
          </cell>
          <cell r="G433" t="str">
            <v>男</v>
          </cell>
          <cell r="H433">
            <v>40993</v>
          </cell>
          <cell r="I433">
            <v>128</v>
          </cell>
          <cell r="J433">
            <v>28</v>
          </cell>
          <cell r="K433">
            <v>100</v>
          </cell>
          <cell r="L433" t="str">
            <v>正常</v>
          </cell>
          <cell r="M433">
            <v>1738</v>
          </cell>
          <cell r="N433">
            <v>74</v>
          </cell>
          <cell r="O433" t="str">
            <v>及格</v>
          </cell>
          <cell r="P433">
            <v>10.3</v>
          </cell>
          <cell r="Q433">
            <v>68</v>
          </cell>
          <cell r="R433" t="str">
            <v>及格</v>
          </cell>
          <cell r="S433">
            <v>7</v>
          </cell>
          <cell r="T433">
            <v>74</v>
          </cell>
          <cell r="U433" t="str">
            <v>及格</v>
          </cell>
          <cell r="V433">
            <v>17</v>
          </cell>
          <cell r="W433">
            <v>60</v>
          </cell>
          <cell r="X433" t="str">
            <v>及格</v>
          </cell>
          <cell r="Y433">
            <v>0</v>
          </cell>
          <cell r="Z433">
            <v>66</v>
          </cell>
          <cell r="AA433">
            <v>66</v>
          </cell>
          <cell r="AB433" t="str">
            <v>及格</v>
          </cell>
          <cell r="AC433">
            <v>0</v>
          </cell>
        </row>
        <row r="433">
          <cell r="AG433">
            <v>73.7</v>
          </cell>
          <cell r="AH433">
            <v>0</v>
          </cell>
          <cell r="AI433">
            <v>73.7</v>
          </cell>
          <cell r="AJ433" t="str">
            <v>及格</v>
          </cell>
        </row>
        <row r="434">
          <cell r="F434" t="str">
            <v>顾君昊</v>
          </cell>
          <cell r="G434" t="str">
            <v>男</v>
          </cell>
          <cell r="H434">
            <v>41624</v>
          </cell>
          <cell r="I434">
            <v>126</v>
          </cell>
          <cell r="J434">
            <v>25</v>
          </cell>
          <cell r="K434">
            <v>100</v>
          </cell>
          <cell r="L434" t="str">
            <v>正常</v>
          </cell>
          <cell r="M434">
            <v>1270</v>
          </cell>
          <cell r="N434">
            <v>72</v>
          </cell>
          <cell r="O434" t="str">
            <v>及格</v>
          </cell>
          <cell r="P434">
            <v>9.8</v>
          </cell>
          <cell r="Q434">
            <v>90</v>
          </cell>
          <cell r="R434" t="str">
            <v>优秀</v>
          </cell>
          <cell r="S434">
            <v>10</v>
          </cell>
          <cell r="T434">
            <v>78</v>
          </cell>
          <cell r="U434" t="str">
            <v>及格</v>
          </cell>
        </row>
        <row r="434">
          <cell r="Z434">
            <v>76</v>
          </cell>
          <cell r="AA434">
            <v>74</v>
          </cell>
          <cell r="AB434" t="str">
            <v>及格</v>
          </cell>
          <cell r="AC434">
            <v>0</v>
          </cell>
        </row>
        <row r="434">
          <cell r="AG434">
            <v>82</v>
          </cell>
          <cell r="AH434">
            <v>0</v>
          </cell>
          <cell r="AI434">
            <v>82</v>
          </cell>
          <cell r="AJ434" t="str">
            <v>良好</v>
          </cell>
        </row>
        <row r="435">
          <cell r="F435" t="str">
            <v>朱钱宁</v>
          </cell>
          <cell r="G435" t="str">
            <v>女</v>
          </cell>
          <cell r="H435">
            <v>41536</v>
          </cell>
          <cell r="I435">
            <v>122</v>
          </cell>
          <cell r="J435">
            <v>23</v>
          </cell>
          <cell r="K435">
            <v>100</v>
          </cell>
          <cell r="L435" t="str">
            <v>正常</v>
          </cell>
          <cell r="M435">
            <v>1697</v>
          </cell>
          <cell r="N435">
            <v>100</v>
          </cell>
          <cell r="O435" t="str">
            <v>优秀</v>
          </cell>
          <cell r="P435">
            <v>9.9</v>
          </cell>
          <cell r="Q435">
            <v>100</v>
          </cell>
          <cell r="R435" t="str">
            <v>优秀</v>
          </cell>
          <cell r="S435">
            <v>13.2</v>
          </cell>
          <cell r="T435">
            <v>78</v>
          </cell>
          <cell r="U435" t="str">
            <v>及格</v>
          </cell>
        </row>
        <row r="435">
          <cell r="Z435">
            <v>39</v>
          </cell>
          <cell r="AA435">
            <v>62</v>
          </cell>
          <cell r="AB435" t="str">
            <v>及格</v>
          </cell>
          <cell r="AC435">
            <v>0</v>
          </cell>
        </row>
        <row r="435">
          <cell r="AG435">
            <v>85.8</v>
          </cell>
          <cell r="AH435">
            <v>0</v>
          </cell>
          <cell r="AI435">
            <v>85.8</v>
          </cell>
          <cell r="AJ435" t="str">
            <v>良好</v>
          </cell>
        </row>
        <row r="436">
          <cell r="F436" t="str">
            <v>居然</v>
          </cell>
          <cell r="G436" t="str">
            <v>女</v>
          </cell>
          <cell r="H436">
            <v>41566</v>
          </cell>
          <cell r="I436">
            <v>137</v>
          </cell>
          <cell r="J436">
            <v>29</v>
          </cell>
          <cell r="K436">
            <v>100</v>
          </cell>
          <cell r="L436" t="str">
            <v>正常</v>
          </cell>
          <cell r="M436">
            <v>1603</v>
          </cell>
          <cell r="N436">
            <v>100</v>
          </cell>
          <cell r="O436" t="str">
            <v>优秀</v>
          </cell>
          <cell r="P436">
            <v>10.5</v>
          </cell>
          <cell r="Q436">
            <v>85</v>
          </cell>
          <cell r="R436" t="str">
            <v>良好</v>
          </cell>
          <cell r="S436">
            <v>8.6</v>
          </cell>
          <cell r="T436">
            <v>70</v>
          </cell>
          <cell r="U436" t="str">
            <v>及格</v>
          </cell>
        </row>
        <row r="436">
          <cell r="Z436">
            <v>56</v>
          </cell>
          <cell r="AA436">
            <v>68</v>
          </cell>
          <cell r="AB436" t="str">
            <v>及格</v>
          </cell>
          <cell r="AC436">
            <v>0</v>
          </cell>
        </row>
        <row r="436">
          <cell r="AG436">
            <v>81.6</v>
          </cell>
          <cell r="AH436">
            <v>0</v>
          </cell>
          <cell r="AI436">
            <v>81.6</v>
          </cell>
          <cell r="AJ436" t="str">
            <v>良好</v>
          </cell>
        </row>
        <row r="437">
          <cell r="F437" t="str">
            <v>徐瑾萱</v>
          </cell>
          <cell r="G437" t="str">
            <v>女</v>
          </cell>
          <cell r="H437">
            <v>41574</v>
          </cell>
          <cell r="I437">
            <v>130</v>
          </cell>
          <cell r="J437">
            <v>28</v>
          </cell>
          <cell r="K437">
            <v>100</v>
          </cell>
          <cell r="L437" t="str">
            <v>正常</v>
          </cell>
          <cell r="M437">
            <v>1382</v>
          </cell>
          <cell r="N437">
            <v>85</v>
          </cell>
          <cell r="O437" t="str">
            <v>良好</v>
          </cell>
          <cell r="P437">
            <v>11.6</v>
          </cell>
          <cell r="Q437">
            <v>72</v>
          </cell>
          <cell r="R437" t="str">
            <v>及格</v>
          </cell>
          <cell r="S437">
            <v>4.9</v>
          </cell>
          <cell r="T437">
            <v>64</v>
          </cell>
          <cell r="U437" t="str">
            <v>及格</v>
          </cell>
        </row>
        <row r="437">
          <cell r="Z437">
            <v>82</v>
          </cell>
          <cell r="AA437">
            <v>74</v>
          </cell>
          <cell r="AB437" t="str">
            <v>及格</v>
          </cell>
          <cell r="AC437">
            <v>0</v>
          </cell>
        </row>
        <row r="437">
          <cell r="AG437">
            <v>76.1</v>
          </cell>
          <cell r="AH437">
            <v>0</v>
          </cell>
          <cell r="AI437">
            <v>76.1</v>
          </cell>
          <cell r="AJ437" t="str">
            <v>及格</v>
          </cell>
        </row>
        <row r="438">
          <cell r="F438" t="str">
            <v>刘依坤</v>
          </cell>
          <cell r="G438" t="str">
            <v>女</v>
          </cell>
          <cell r="H438">
            <v>41574</v>
          </cell>
          <cell r="I438">
            <v>135</v>
          </cell>
          <cell r="J438">
            <v>25</v>
          </cell>
          <cell r="K438">
            <v>100</v>
          </cell>
          <cell r="L438" t="str">
            <v>正常</v>
          </cell>
          <cell r="M438">
            <v>1300</v>
          </cell>
          <cell r="N438">
            <v>85</v>
          </cell>
          <cell r="O438" t="str">
            <v>良好</v>
          </cell>
          <cell r="P438">
            <v>11.5</v>
          </cell>
          <cell r="Q438">
            <v>72</v>
          </cell>
          <cell r="R438" t="str">
            <v>及格</v>
          </cell>
          <cell r="S438">
            <v>5.6</v>
          </cell>
          <cell r="T438">
            <v>66</v>
          </cell>
          <cell r="U438" t="str">
            <v>及格</v>
          </cell>
        </row>
        <row r="438">
          <cell r="Z438">
            <v>70</v>
          </cell>
          <cell r="AA438">
            <v>72</v>
          </cell>
          <cell r="AB438" t="str">
            <v>及格</v>
          </cell>
          <cell r="AC438">
            <v>0</v>
          </cell>
        </row>
        <row r="438">
          <cell r="AG438">
            <v>76.4</v>
          </cell>
          <cell r="AH438">
            <v>0</v>
          </cell>
          <cell r="AI438">
            <v>76.4</v>
          </cell>
          <cell r="AJ438" t="str">
            <v>及格</v>
          </cell>
        </row>
        <row r="439">
          <cell r="F439" t="str">
            <v>吴苏婧</v>
          </cell>
          <cell r="G439" t="str">
            <v>女</v>
          </cell>
          <cell r="H439">
            <v>41579</v>
          </cell>
          <cell r="I439">
            <v>124</v>
          </cell>
          <cell r="J439">
            <v>24</v>
          </cell>
          <cell r="K439">
            <v>100</v>
          </cell>
          <cell r="L439" t="str">
            <v>正常</v>
          </cell>
          <cell r="M439">
            <v>1187</v>
          </cell>
          <cell r="N439">
            <v>78</v>
          </cell>
          <cell r="O439" t="str">
            <v>及格</v>
          </cell>
          <cell r="P439">
            <v>10.2</v>
          </cell>
          <cell r="Q439">
            <v>90</v>
          </cell>
          <cell r="R439" t="str">
            <v>优秀</v>
          </cell>
          <cell r="S439">
            <v>15.2</v>
          </cell>
          <cell r="T439">
            <v>85</v>
          </cell>
          <cell r="U439" t="str">
            <v>良好</v>
          </cell>
        </row>
        <row r="439">
          <cell r="Z439">
            <v>106</v>
          </cell>
          <cell r="AA439">
            <v>85</v>
          </cell>
          <cell r="AB439" t="str">
            <v>良好</v>
          </cell>
          <cell r="AC439">
            <v>0</v>
          </cell>
        </row>
        <row r="439">
          <cell r="AG439">
            <v>87.2</v>
          </cell>
          <cell r="AH439">
            <v>0</v>
          </cell>
          <cell r="AI439">
            <v>87.2</v>
          </cell>
          <cell r="AJ439" t="str">
            <v>良好</v>
          </cell>
        </row>
        <row r="440">
          <cell r="F440" t="str">
            <v>于歆玥</v>
          </cell>
          <cell r="G440" t="str">
            <v>女</v>
          </cell>
          <cell r="H440">
            <v>41581</v>
          </cell>
          <cell r="I440">
            <v>119</v>
          </cell>
          <cell r="J440">
            <v>21</v>
          </cell>
          <cell r="K440">
            <v>100</v>
          </cell>
          <cell r="L440" t="str">
            <v>正常</v>
          </cell>
          <cell r="M440">
            <v>1197</v>
          </cell>
          <cell r="N440">
            <v>78</v>
          </cell>
          <cell r="O440" t="str">
            <v>及格</v>
          </cell>
          <cell r="P440">
            <v>9.8</v>
          </cell>
          <cell r="Q440">
            <v>100</v>
          </cell>
          <cell r="R440" t="str">
            <v>优秀</v>
          </cell>
          <cell r="S440">
            <v>8.7</v>
          </cell>
          <cell r="T440">
            <v>70</v>
          </cell>
          <cell r="U440" t="str">
            <v>及格</v>
          </cell>
        </row>
        <row r="440">
          <cell r="Z440">
            <v>104</v>
          </cell>
          <cell r="AA440">
            <v>80</v>
          </cell>
          <cell r="AB440" t="str">
            <v>良好</v>
          </cell>
          <cell r="AC440">
            <v>0</v>
          </cell>
        </row>
        <row r="440">
          <cell r="AG440">
            <v>83.7</v>
          </cell>
          <cell r="AH440">
            <v>0</v>
          </cell>
          <cell r="AI440">
            <v>83.7</v>
          </cell>
          <cell r="AJ440" t="str">
            <v>良好</v>
          </cell>
        </row>
        <row r="441">
          <cell r="F441" t="str">
            <v>蒋可唯</v>
          </cell>
          <cell r="G441" t="str">
            <v>女</v>
          </cell>
          <cell r="H441">
            <v>41587</v>
          </cell>
          <cell r="I441">
            <v>134</v>
          </cell>
          <cell r="J441">
            <v>37</v>
          </cell>
          <cell r="K441">
            <v>60</v>
          </cell>
          <cell r="L441" t="str">
            <v>肥胖</v>
          </cell>
          <cell r="M441">
            <v>1042</v>
          </cell>
          <cell r="N441">
            <v>72</v>
          </cell>
          <cell r="O441" t="str">
            <v>及格</v>
          </cell>
          <cell r="P441">
            <v>10.1</v>
          </cell>
          <cell r="Q441">
            <v>95</v>
          </cell>
          <cell r="R441" t="str">
            <v>优秀</v>
          </cell>
          <cell r="S441">
            <v>10.2</v>
          </cell>
          <cell r="T441">
            <v>74</v>
          </cell>
          <cell r="U441" t="str">
            <v>及格</v>
          </cell>
        </row>
        <row r="441">
          <cell r="Z441">
            <v>94</v>
          </cell>
          <cell r="AA441">
            <v>78</v>
          </cell>
          <cell r="AB441" t="str">
            <v>及格</v>
          </cell>
          <cell r="AC441">
            <v>0</v>
          </cell>
        </row>
        <row r="441">
          <cell r="AG441">
            <v>76.6</v>
          </cell>
          <cell r="AH441">
            <v>0</v>
          </cell>
          <cell r="AI441">
            <v>76.6</v>
          </cell>
          <cell r="AJ441" t="str">
            <v>及格</v>
          </cell>
        </row>
        <row r="442">
          <cell r="F442" t="str">
            <v>周逸菡</v>
          </cell>
          <cell r="G442" t="str">
            <v>女</v>
          </cell>
          <cell r="H442">
            <v>41588</v>
          </cell>
          <cell r="I442">
            <v>120</v>
          </cell>
          <cell r="J442">
            <v>19</v>
          </cell>
          <cell r="K442">
            <v>80</v>
          </cell>
          <cell r="L442" t="str">
            <v>低体重</v>
          </cell>
          <cell r="M442">
            <v>1144</v>
          </cell>
          <cell r="N442">
            <v>76</v>
          </cell>
          <cell r="O442" t="str">
            <v>及格</v>
          </cell>
          <cell r="P442">
            <v>10.9</v>
          </cell>
          <cell r="Q442">
            <v>78</v>
          </cell>
          <cell r="R442" t="str">
            <v>及格</v>
          </cell>
          <cell r="S442">
            <v>15.3</v>
          </cell>
          <cell r="T442">
            <v>85</v>
          </cell>
          <cell r="U442" t="str">
            <v>良好</v>
          </cell>
        </row>
        <row r="442">
          <cell r="Z442">
            <v>127</v>
          </cell>
          <cell r="AA442">
            <v>100</v>
          </cell>
          <cell r="AB442" t="str">
            <v>优秀</v>
          </cell>
          <cell r="AC442">
            <v>0</v>
          </cell>
        </row>
        <row r="442">
          <cell r="AG442">
            <v>84.5</v>
          </cell>
          <cell r="AH442">
            <v>0</v>
          </cell>
          <cell r="AI442">
            <v>84.5</v>
          </cell>
          <cell r="AJ442" t="str">
            <v>良好</v>
          </cell>
        </row>
        <row r="443">
          <cell r="F443" t="str">
            <v>程欣妍</v>
          </cell>
          <cell r="G443" t="str">
            <v>女</v>
          </cell>
          <cell r="H443">
            <v>41597</v>
          </cell>
          <cell r="I443">
            <v>130</v>
          </cell>
          <cell r="J443">
            <v>34</v>
          </cell>
          <cell r="K443">
            <v>80</v>
          </cell>
          <cell r="L443" t="str">
            <v>超重</v>
          </cell>
          <cell r="M443">
            <v>1560</v>
          </cell>
          <cell r="N443">
            <v>95</v>
          </cell>
          <cell r="O443" t="str">
            <v>优秀</v>
          </cell>
          <cell r="P443">
            <v>9.1</v>
          </cell>
          <cell r="Q443">
            <v>100</v>
          </cell>
          <cell r="R443" t="str">
            <v>优秀</v>
          </cell>
          <cell r="S443">
            <v>15.9</v>
          </cell>
          <cell r="T443">
            <v>85</v>
          </cell>
          <cell r="U443" t="str">
            <v>良好</v>
          </cell>
        </row>
        <row r="443">
          <cell r="Z443">
            <v>110</v>
          </cell>
          <cell r="AA443">
            <v>85</v>
          </cell>
          <cell r="AB443" t="str">
            <v>良好</v>
          </cell>
          <cell r="AC443">
            <v>0</v>
          </cell>
        </row>
        <row r="443">
          <cell r="AG443">
            <v>88.8</v>
          </cell>
          <cell r="AH443">
            <v>0</v>
          </cell>
          <cell r="AI443">
            <v>88.8</v>
          </cell>
          <cell r="AJ443" t="str">
            <v>良好</v>
          </cell>
        </row>
        <row r="444">
          <cell r="F444" t="str">
            <v>王泽轩</v>
          </cell>
          <cell r="G444" t="str">
            <v>男</v>
          </cell>
          <cell r="H444">
            <v>41608</v>
          </cell>
          <cell r="I444">
            <v>121</v>
          </cell>
          <cell r="J444">
            <v>23</v>
          </cell>
          <cell r="K444">
            <v>100</v>
          </cell>
          <cell r="L444" t="str">
            <v>正常</v>
          </cell>
          <cell r="M444">
            <v>1309</v>
          </cell>
          <cell r="N444">
            <v>74</v>
          </cell>
          <cell r="O444" t="str">
            <v>及格</v>
          </cell>
          <cell r="P444">
            <v>10.2</v>
          </cell>
          <cell r="Q444">
            <v>78</v>
          </cell>
          <cell r="R444" t="str">
            <v>及格</v>
          </cell>
          <cell r="S444">
            <v>10.1</v>
          </cell>
          <cell r="T444">
            <v>78</v>
          </cell>
          <cell r="U444" t="str">
            <v>及格</v>
          </cell>
        </row>
        <row r="444">
          <cell r="Z444">
            <v>129</v>
          </cell>
          <cell r="AA444">
            <v>100</v>
          </cell>
          <cell r="AB444" t="str">
            <v>优秀</v>
          </cell>
          <cell r="AC444">
            <v>6</v>
          </cell>
        </row>
        <row r="444">
          <cell r="AG444">
            <v>85.1</v>
          </cell>
          <cell r="AH444">
            <v>6</v>
          </cell>
          <cell r="AI444">
            <v>91.1</v>
          </cell>
          <cell r="AJ444" t="str">
            <v>优秀</v>
          </cell>
        </row>
        <row r="445">
          <cell r="F445" t="str">
            <v>盛璟熙</v>
          </cell>
          <cell r="G445" t="str">
            <v>女</v>
          </cell>
          <cell r="H445">
            <v>41618</v>
          </cell>
          <cell r="I445">
            <v>117</v>
          </cell>
          <cell r="J445">
            <v>20</v>
          </cell>
          <cell r="K445">
            <v>100</v>
          </cell>
          <cell r="L445" t="str">
            <v>正常</v>
          </cell>
          <cell r="M445">
            <v>1063</v>
          </cell>
          <cell r="N445">
            <v>74</v>
          </cell>
          <cell r="O445" t="str">
            <v>及格</v>
          </cell>
          <cell r="P445">
            <v>11.1</v>
          </cell>
          <cell r="Q445">
            <v>76</v>
          </cell>
          <cell r="R445" t="str">
            <v>及格</v>
          </cell>
          <cell r="S445">
            <v>14.8</v>
          </cell>
          <cell r="T445">
            <v>85</v>
          </cell>
          <cell r="U445" t="str">
            <v>良好</v>
          </cell>
        </row>
        <row r="445">
          <cell r="Z445">
            <v>53</v>
          </cell>
          <cell r="AA445">
            <v>66</v>
          </cell>
          <cell r="AB445" t="str">
            <v>及格</v>
          </cell>
          <cell r="AC445">
            <v>0</v>
          </cell>
        </row>
        <row r="445">
          <cell r="AG445">
            <v>80</v>
          </cell>
          <cell r="AH445">
            <v>0</v>
          </cell>
          <cell r="AI445">
            <v>80</v>
          </cell>
          <cell r="AJ445" t="str">
            <v>良好</v>
          </cell>
        </row>
        <row r="446">
          <cell r="F446" t="str">
            <v>缪泽淏</v>
          </cell>
          <cell r="G446" t="str">
            <v>男</v>
          </cell>
          <cell r="H446">
            <v>41648</v>
          </cell>
          <cell r="I446">
            <v>123</v>
          </cell>
          <cell r="J446">
            <v>23</v>
          </cell>
          <cell r="K446">
            <v>100</v>
          </cell>
          <cell r="L446" t="str">
            <v>正常</v>
          </cell>
          <cell r="M446">
            <v>2263</v>
          </cell>
          <cell r="N446">
            <v>100</v>
          </cell>
          <cell r="O446" t="str">
            <v>优秀</v>
          </cell>
          <cell r="P446">
            <v>8.8</v>
          </cell>
          <cell r="Q446">
            <v>100</v>
          </cell>
          <cell r="R446" t="str">
            <v>优秀</v>
          </cell>
          <cell r="S446">
            <v>3.6</v>
          </cell>
          <cell r="T446">
            <v>66</v>
          </cell>
          <cell r="U446" t="str">
            <v>及格</v>
          </cell>
        </row>
        <row r="446">
          <cell r="Z446">
            <v>176</v>
          </cell>
          <cell r="AA446">
            <v>100</v>
          </cell>
          <cell r="AB446" t="str">
            <v>优秀</v>
          </cell>
          <cell r="AC446">
            <v>20</v>
          </cell>
        </row>
        <row r="446">
          <cell r="AG446">
            <v>89.8</v>
          </cell>
          <cell r="AH446">
            <v>20</v>
          </cell>
          <cell r="AI446">
            <v>109.8</v>
          </cell>
          <cell r="AJ446" t="str">
            <v>优秀</v>
          </cell>
        </row>
        <row r="447">
          <cell r="F447" t="str">
            <v>钱羽欣</v>
          </cell>
          <cell r="G447" t="str">
            <v>女</v>
          </cell>
          <cell r="H447">
            <v>41672</v>
          </cell>
          <cell r="I447">
            <v>128</v>
          </cell>
          <cell r="J447">
            <v>35</v>
          </cell>
          <cell r="K447">
            <v>60</v>
          </cell>
          <cell r="L447" t="str">
            <v>肥胖</v>
          </cell>
          <cell r="M447">
            <v>1019</v>
          </cell>
          <cell r="N447">
            <v>72</v>
          </cell>
          <cell r="O447" t="str">
            <v>及格</v>
          </cell>
          <cell r="P447">
            <v>11.9</v>
          </cell>
          <cell r="Q447">
            <v>68</v>
          </cell>
          <cell r="R447" t="str">
            <v>及格</v>
          </cell>
          <cell r="S447">
            <v>8.9</v>
          </cell>
          <cell r="T447">
            <v>72</v>
          </cell>
          <cell r="U447" t="str">
            <v>及格</v>
          </cell>
        </row>
        <row r="447">
          <cell r="Z447">
            <v>37</v>
          </cell>
          <cell r="AA447">
            <v>62</v>
          </cell>
          <cell r="AB447" t="str">
            <v>及格</v>
          </cell>
          <cell r="AC447">
            <v>0</v>
          </cell>
        </row>
        <row r="447">
          <cell r="AG447">
            <v>67.4</v>
          </cell>
          <cell r="AH447">
            <v>0</v>
          </cell>
          <cell r="AI447">
            <v>67.4</v>
          </cell>
          <cell r="AJ447" t="str">
            <v>及格</v>
          </cell>
        </row>
        <row r="448">
          <cell r="F448" t="str">
            <v>王金鑫</v>
          </cell>
          <cell r="G448" t="str">
            <v>男</v>
          </cell>
          <cell r="H448">
            <v>41681</v>
          </cell>
          <cell r="I448">
            <v>138</v>
          </cell>
          <cell r="J448">
            <v>33</v>
          </cell>
          <cell r="K448">
            <v>100</v>
          </cell>
          <cell r="L448" t="str">
            <v>正常</v>
          </cell>
          <cell r="M448">
            <v>2260</v>
          </cell>
          <cell r="N448">
            <v>100</v>
          </cell>
          <cell r="O448" t="str">
            <v>优秀</v>
          </cell>
          <cell r="P448">
            <v>10.3</v>
          </cell>
          <cell r="Q448">
            <v>76</v>
          </cell>
          <cell r="R448" t="str">
            <v>及格</v>
          </cell>
          <cell r="S448">
            <v>10.8</v>
          </cell>
          <cell r="T448">
            <v>80</v>
          </cell>
          <cell r="U448" t="str">
            <v>良好</v>
          </cell>
        </row>
        <row r="448">
          <cell r="Z448">
            <v>46</v>
          </cell>
          <cell r="AA448">
            <v>66</v>
          </cell>
          <cell r="AB448" t="str">
            <v>及格</v>
          </cell>
          <cell r="AC448">
            <v>0</v>
          </cell>
        </row>
        <row r="448">
          <cell r="AG448">
            <v>82.4</v>
          </cell>
          <cell r="AH448">
            <v>0</v>
          </cell>
          <cell r="AI448">
            <v>82.4</v>
          </cell>
          <cell r="AJ448" t="str">
            <v>良好</v>
          </cell>
        </row>
        <row r="449">
          <cell r="F449" t="str">
            <v>薛昊睿</v>
          </cell>
          <cell r="G449" t="str">
            <v>男</v>
          </cell>
          <cell r="H449">
            <v>41682</v>
          </cell>
          <cell r="I449">
            <v>130</v>
          </cell>
          <cell r="J449">
            <v>24</v>
          </cell>
          <cell r="K449">
            <v>100</v>
          </cell>
          <cell r="L449" t="str">
            <v>正常</v>
          </cell>
          <cell r="M449">
            <v>1663</v>
          </cell>
          <cell r="N449">
            <v>85</v>
          </cell>
          <cell r="O449" t="str">
            <v>良好</v>
          </cell>
          <cell r="P449">
            <v>9.6</v>
          </cell>
          <cell r="Q449">
            <v>100</v>
          </cell>
          <cell r="R449" t="str">
            <v>优秀</v>
          </cell>
          <cell r="S449">
            <v>2.3</v>
          </cell>
          <cell r="T449">
            <v>64</v>
          </cell>
          <cell r="U449" t="str">
            <v>及格</v>
          </cell>
        </row>
        <row r="449">
          <cell r="Z449">
            <v>85</v>
          </cell>
          <cell r="AA449">
            <v>76</v>
          </cell>
          <cell r="AB449" t="str">
            <v>及格</v>
          </cell>
          <cell r="AC449">
            <v>0</v>
          </cell>
        </row>
        <row r="449">
          <cell r="AG449">
            <v>82.2</v>
          </cell>
          <cell r="AH449">
            <v>0</v>
          </cell>
          <cell r="AI449">
            <v>82.2</v>
          </cell>
          <cell r="AJ449" t="str">
            <v>良好</v>
          </cell>
        </row>
        <row r="450">
          <cell r="F450" t="str">
            <v>顾静婷</v>
          </cell>
          <cell r="G450" t="str">
            <v>女</v>
          </cell>
          <cell r="H450">
            <v>41683</v>
          </cell>
          <cell r="I450">
            <v>116</v>
          </cell>
          <cell r="J450">
            <v>18</v>
          </cell>
          <cell r="K450">
            <v>80</v>
          </cell>
          <cell r="L450" t="str">
            <v>低体重</v>
          </cell>
          <cell r="M450">
            <v>1031</v>
          </cell>
          <cell r="N450">
            <v>72</v>
          </cell>
          <cell r="O450" t="str">
            <v>及格</v>
          </cell>
          <cell r="P450">
            <v>10.3</v>
          </cell>
          <cell r="Q450">
            <v>85</v>
          </cell>
          <cell r="R450" t="str">
            <v>良好</v>
          </cell>
          <cell r="S450">
            <v>7.5</v>
          </cell>
          <cell r="T450">
            <v>68</v>
          </cell>
          <cell r="U450" t="str">
            <v>及格</v>
          </cell>
        </row>
        <row r="450">
          <cell r="Z450">
            <v>105</v>
          </cell>
          <cell r="AA450">
            <v>85</v>
          </cell>
          <cell r="AB450" t="str">
            <v>良好</v>
          </cell>
          <cell r="AC450">
            <v>0</v>
          </cell>
        </row>
        <row r="450">
          <cell r="AG450">
            <v>77.2</v>
          </cell>
          <cell r="AH450">
            <v>0</v>
          </cell>
          <cell r="AI450">
            <v>77.2</v>
          </cell>
          <cell r="AJ450" t="str">
            <v>及格</v>
          </cell>
        </row>
        <row r="451">
          <cell r="F451" t="str">
            <v>曹艺欣</v>
          </cell>
          <cell r="G451" t="str">
            <v>女</v>
          </cell>
          <cell r="H451">
            <v>41706</v>
          </cell>
          <cell r="I451">
            <v>130</v>
          </cell>
          <cell r="J451">
            <v>29</v>
          </cell>
          <cell r="K451">
            <v>100</v>
          </cell>
          <cell r="L451" t="str">
            <v>正常</v>
          </cell>
          <cell r="M451">
            <v>1115</v>
          </cell>
          <cell r="N451">
            <v>76</v>
          </cell>
          <cell r="O451" t="str">
            <v>及格</v>
          </cell>
          <cell r="P451">
            <v>11.1</v>
          </cell>
          <cell r="Q451">
            <v>76</v>
          </cell>
          <cell r="R451" t="str">
            <v>及格</v>
          </cell>
          <cell r="S451">
            <v>5.3</v>
          </cell>
          <cell r="T451">
            <v>64</v>
          </cell>
          <cell r="U451" t="str">
            <v>及格</v>
          </cell>
        </row>
        <row r="451">
          <cell r="Z451">
            <v>100</v>
          </cell>
          <cell r="AA451">
            <v>80</v>
          </cell>
          <cell r="AB451" t="str">
            <v>良好</v>
          </cell>
          <cell r="AC451">
            <v>0</v>
          </cell>
        </row>
        <row r="451">
          <cell r="AG451">
            <v>76.8</v>
          </cell>
          <cell r="AH451">
            <v>0</v>
          </cell>
          <cell r="AI451">
            <v>76.8</v>
          </cell>
          <cell r="AJ451" t="str">
            <v>及格</v>
          </cell>
        </row>
        <row r="452">
          <cell r="F452" t="str">
            <v>张瀚文</v>
          </cell>
          <cell r="G452" t="str">
            <v>男</v>
          </cell>
          <cell r="H452">
            <v>41706</v>
          </cell>
          <cell r="I452">
            <v>132</v>
          </cell>
          <cell r="J452">
            <v>31</v>
          </cell>
          <cell r="K452">
            <v>100</v>
          </cell>
          <cell r="L452" t="str">
            <v>正常</v>
          </cell>
          <cell r="M452">
            <v>1761</v>
          </cell>
          <cell r="N452">
            <v>85</v>
          </cell>
          <cell r="O452" t="str">
            <v>良好</v>
          </cell>
          <cell r="P452">
            <v>9.1</v>
          </cell>
          <cell r="Q452">
            <v>100</v>
          </cell>
          <cell r="R452" t="str">
            <v>优秀</v>
          </cell>
          <cell r="S452">
            <v>1.9</v>
          </cell>
          <cell r="T452">
            <v>64</v>
          </cell>
          <cell r="U452" t="str">
            <v>及格</v>
          </cell>
        </row>
        <row r="452">
          <cell r="Z452">
            <v>124</v>
          </cell>
          <cell r="AA452">
            <v>100</v>
          </cell>
          <cell r="AB452" t="str">
            <v>优秀</v>
          </cell>
          <cell r="AC452">
            <v>3</v>
          </cell>
        </row>
        <row r="452">
          <cell r="AG452">
            <v>87</v>
          </cell>
          <cell r="AH452">
            <v>3</v>
          </cell>
          <cell r="AI452">
            <v>90</v>
          </cell>
          <cell r="AJ452" t="str">
            <v>优秀</v>
          </cell>
        </row>
        <row r="453">
          <cell r="F453" t="str">
            <v>蒋欣瑶</v>
          </cell>
          <cell r="G453" t="str">
            <v>女</v>
          </cell>
          <cell r="H453">
            <v>41708</v>
          </cell>
          <cell r="I453">
            <v>125</v>
          </cell>
          <cell r="J453">
            <v>23</v>
          </cell>
          <cell r="K453">
            <v>100</v>
          </cell>
          <cell r="L453" t="str">
            <v>正常</v>
          </cell>
          <cell r="M453">
            <v>1250</v>
          </cell>
          <cell r="N453">
            <v>80</v>
          </cell>
          <cell r="O453" t="str">
            <v>良好</v>
          </cell>
          <cell r="P453">
            <v>12.5</v>
          </cell>
          <cell r="Q453">
            <v>62</v>
          </cell>
          <cell r="R453" t="str">
            <v>及格</v>
          </cell>
          <cell r="S453">
            <v>8.1</v>
          </cell>
          <cell r="T453">
            <v>70</v>
          </cell>
          <cell r="U453" t="str">
            <v>及格</v>
          </cell>
        </row>
        <row r="453">
          <cell r="Z453">
            <v>35</v>
          </cell>
          <cell r="AA453">
            <v>62</v>
          </cell>
          <cell r="AB453" t="str">
            <v>及格</v>
          </cell>
          <cell r="AC453">
            <v>0</v>
          </cell>
        </row>
        <row r="453">
          <cell r="AG453">
            <v>72.8</v>
          </cell>
          <cell r="AH453">
            <v>0</v>
          </cell>
          <cell r="AI453">
            <v>72.8</v>
          </cell>
          <cell r="AJ453" t="str">
            <v>及格</v>
          </cell>
        </row>
        <row r="454">
          <cell r="F454" t="str">
            <v>曹一墨</v>
          </cell>
          <cell r="G454" t="str">
            <v>男</v>
          </cell>
          <cell r="H454">
            <v>41715</v>
          </cell>
          <cell r="I454">
            <v>133</v>
          </cell>
          <cell r="J454">
            <v>24</v>
          </cell>
          <cell r="K454">
            <v>80</v>
          </cell>
          <cell r="L454" t="str">
            <v>低体重</v>
          </cell>
          <cell r="M454">
            <v>1384</v>
          </cell>
          <cell r="N454">
            <v>76</v>
          </cell>
          <cell r="O454" t="str">
            <v>及格</v>
          </cell>
          <cell r="P454">
            <v>9.8</v>
          </cell>
          <cell r="Q454">
            <v>90</v>
          </cell>
          <cell r="R454" t="str">
            <v>优秀</v>
          </cell>
          <cell r="S454">
            <v>2.8</v>
          </cell>
          <cell r="T454">
            <v>64</v>
          </cell>
          <cell r="U454" t="str">
            <v>及格</v>
          </cell>
        </row>
        <row r="454">
          <cell r="Z454">
            <v>48</v>
          </cell>
          <cell r="AA454">
            <v>66</v>
          </cell>
          <cell r="AB454" t="str">
            <v>及格</v>
          </cell>
          <cell r="AC454">
            <v>0</v>
          </cell>
        </row>
        <row r="454">
          <cell r="AG454">
            <v>73.8</v>
          </cell>
          <cell r="AH454">
            <v>0</v>
          </cell>
          <cell r="AI454">
            <v>73.8</v>
          </cell>
          <cell r="AJ454" t="str">
            <v>及格</v>
          </cell>
        </row>
        <row r="455">
          <cell r="F455" t="str">
            <v>范凌翔</v>
          </cell>
          <cell r="G455" t="str">
            <v>男</v>
          </cell>
          <cell r="H455">
            <v>41729</v>
          </cell>
          <cell r="I455">
            <v>131</v>
          </cell>
          <cell r="J455">
            <v>40</v>
          </cell>
          <cell r="K455">
            <v>60</v>
          </cell>
          <cell r="L455" t="str">
            <v>肥胖</v>
          </cell>
          <cell r="M455">
            <v>1697</v>
          </cell>
          <cell r="N455">
            <v>85</v>
          </cell>
          <cell r="O455" t="str">
            <v>良好</v>
          </cell>
          <cell r="P455">
            <v>15.6</v>
          </cell>
          <cell r="Q455">
            <v>0</v>
          </cell>
          <cell r="R455" t="str">
            <v>不及格</v>
          </cell>
          <cell r="S455">
            <v>6.3</v>
          </cell>
          <cell r="T455">
            <v>72</v>
          </cell>
          <cell r="U455" t="str">
            <v>及格</v>
          </cell>
        </row>
        <row r="455">
          <cell r="Z455">
            <v>26</v>
          </cell>
          <cell r="AA455">
            <v>60</v>
          </cell>
          <cell r="AB455" t="str">
            <v>及格</v>
          </cell>
          <cell r="AC455">
            <v>0</v>
          </cell>
        </row>
        <row r="455">
          <cell r="AG455">
            <v>55.4</v>
          </cell>
          <cell r="AH455">
            <v>0</v>
          </cell>
          <cell r="AI455">
            <v>55.4</v>
          </cell>
          <cell r="AJ455" t="str">
            <v>不及格</v>
          </cell>
        </row>
        <row r="456">
          <cell r="F456" t="str">
            <v>陈雅兰</v>
          </cell>
          <cell r="G456" t="str">
            <v>女</v>
          </cell>
          <cell r="H456">
            <v>41733</v>
          </cell>
          <cell r="I456">
            <v>127</v>
          </cell>
          <cell r="J456">
            <v>37</v>
          </cell>
          <cell r="K456">
            <v>60</v>
          </cell>
          <cell r="L456" t="str">
            <v>肥胖</v>
          </cell>
          <cell r="M456">
            <v>1023</v>
          </cell>
          <cell r="N456">
            <v>72</v>
          </cell>
          <cell r="O456" t="str">
            <v>及格</v>
          </cell>
          <cell r="P456">
            <v>9.6</v>
          </cell>
          <cell r="Q456">
            <v>100</v>
          </cell>
          <cell r="R456" t="str">
            <v>优秀</v>
          </cell>
          <cell r="S456">
            <v>20.1</v>
          </cell>
          <cell r="T456">
            <v>100</v>
          </cell>
          <cell r="U456" t="str">
            <v>优秀</v>
          </cell>
        </row>
        <row r="456">
          <cell r="Z456">
            <v>86</v>
          </cell>
          <cell r="AA456">
            <v>76</v>
          </cell>
          <cell r="AB456" t="str">
            <v>及格</v>
          </cell>
          <cell r="AC456">
            <v>0</v>
          </cell>
        </row>
        <row r="456">
          <cell r="AG456">
            <v>85</v>
          </cell>
          <cell r="AH456">
            <v>0</v>
          </cell>
          <cell r="AI456">
            <v>85</v>
          </cell>
          <cell r="AJ456" t="str">
            <v>良好</v>
          </cell>
        </row>
        <row r="457">
          <cell r="F457" t="str">
            <v>金月茹</v>
          </cell>
          <cell r="G457" t="str">
            <v>女</v>
          </cell>
          <cell r="H457">
            <v>41734</v>
          </cell>
          <cell r="I457">
            <v>127</v>
          </cell>
          <cell r="J457">
            <v>26</v>
          </cell>
          <cell r="K457">
            <v>100</v>
          </cell>
          <cell r="L457" t="str">
            <v>正常</v>
          </cell>
          <cell r="M457">
            <v>1263</v>
          </cell>
          <cell r="N457">
            <v>80</v>
          </cell>
          <cell r="O457" t="str">
            <v>良好</v>
          </cell>
          <cell r="P457">
            <v>11.5</v>
          </cell>
          <cell r="Q457">
            <v>72</v>
          </cell>
          <cell r="R457" t="str">
            <v>及格</v>
          </cell>
          <cell r="S457">
            <v>21.3</v>
          </cell>
          <cell r="T457">
            <v>100</v>
          </cell>
          <cell r="U457" t="str">
            <v>优秀</v>
          </cell>
        </row>
        <row r="457">
          <cell r="Z457">
            <v>128</v>
          </cell>
          <cell r="AA457">
            <v>100</v>
          </cell>
          <cell r="AB457" t="str">
            <v>优秀</v>
          </cell>
          <cell r="AC457">
            <v>0</v>
          </cell>
        </row>
        <row r="457">
          <cell r="AG457">
            <v>91.4</v>
          </cell>
          <cell r="AH457">
            <v>0</v>
          </cell>
          <cell r="AI457">
            <v>91.4</v>
          </cell>
          <cell r="AJ457" t="str">
            <v>优秀</v>
          </cell>
        </row>
        <row r="458">
          <cell r="F458" t="str">
            <v>曹睿辰</v>
          </cell>
          <cell r="G458" t="str">
            <v>男</v>
          </cell>
          <cell r="H458">
            <v>41751</v>
          </cell>
          <cell r="I458">
            <v>121</v>
          </cell>
          <cell r="J458">
            <v>22</v>
          </cell>
          <cell r="K458">
            <v>100</v>
          </cell>
          <cell r="L458" t="str">
            <v>正常</v>
          </cell>
          <cell r="M458">
            <v>1035</v>
          </cell>
          <cell r="N458">
            <v>66</v>
          </cell>
          <cell r="O458" t="str">
            <v>及格</v>
          </cell>
          <cell r="P458">
            <v>10.6</v>
          </cell>
          <cell r="Q458">
            <v>74</v>
          </cell>
          <cell r="R458" t="str">
            <v>及格</v>
          </cell>
          <cell r="S458">
            <v>11.2</v>
          </cell>
          <cell r="T458">
            <v>80</v>
          </cell>
          <cell r="U458" t="str">
            <v>良好</v>
          </cell>
        </row>
        <row r="458">
          <cell r="Z458">
            <v>83</v>
          </cell>
          <cell r="AA458">
            <v>76</v>
          </cell>
          <cell r="AB458" t="str">
            <v>及格</v>
          </cell>
          <cell r="AC458">
            <v>0</v>
          </cell>
        </row>
        <row r="458">
          <cell r="AG458">
            <v>78.9</v>
          </cell>
          <cell r="AH458">
            <v>0</v>
          </cell>
          <cell r="AI458">
            <v>78.9</v>
          </cell>
          <cell r="AJ458" t="str">
            <v>及格</v>
          </cell>
        </row>
        <row r="459">
          <cell r="F459" t="str">
            <v>缪鑫梦</v>
          </cell>
          <cell r="G459" t="str">
            <v>女</v>
          </cell>
          <cell r="H459">
            <v>41781</v>
          </cell>
          <cell r="I459">
            <v>131</v>
          </cell>
          <cell r="J459">
            <v>24</v>
          </cell>
          <cell r="K459">
            <v>100</v>
          </cell>
          <cell r="L459" t="str">
            <v>正常</v>
          </cell>
          <cell r="M459">
            <v>1102</v>
          </cell>
          <cell r="N459">
            <v>76</v>
          </cell>
          <cell r="O459" t="str">
            <v>及格</v>
          </cell>
          <cell r="P459">
            <v>10.9</v>
          </cell>
          <cell r="Q459">
            <v>78</v>
          </cell>
          <cell r="R459" t="str">
            <v>及格</v>
          </cell>
          <cell r="S459">
            <v>4.6</v>
          </cell>
          <cell r="T459">
            <v>64</v>
          </cell>
          <cell r="U459" t="str">
            <v>及格</v>
          </cell>
        </row>
        <row r="459">
          <cell r="Z459">
            <v>101</v>
          </cell>
          <cell r="AA459">
            <v>80</v>
          </cell>
          <cell r="AB459" t="str">
            <v>良好</v>
          </cell>
          <cell r="AC459">
            <v>0</v>
          </cell>
        </row>
        <row r="459">
          <cell r="AG459">
            <v>77.2</v>
          </cell>
          <cell r="AH459">
            <v>0</v>
          </cell>
          <cell r="AI459">
            <v>77.2</v>
          </cell>
          <cell r="AJ459" t="str">
            <v>及格</v>
          </cell>
        </row>
        <row r="460">
          <cell r="F460" t="str">
            <v>钟乐</v>
          </cell>
          <cell r="G460" t="str">
            <v>男</v>
          </cell>
          <cell r="H460">
            <v>41806</v>
          </cell>
          <cell r="I460">
            <v>121</v>
          </cell>
          <cell r="J460">
            <v>37</v>
          </cell>
          <cell r="K460">
            <v>60</v>
          </cell>
          <cell r="L460" t="str">
            <v>肥胖</v>
          </cell>
          <cell r="M460">
            <v>1062</v>
          </cell>
          <cell r="N460">
            <v>66</v>
          </cell>
          <cell r="O460" t="str">
            <v>及格</v>
          </cell>
          <cell r="P460">
            <v>9.5</v>
          </cell>
          <cell r="Q460">
            <v>100</v>
          </cell>
          <cell r="R460" t="str">
            <v>优秀</v>
          </cell>
          <cell r="S460">
            <v>10.2</v>
          </cell>
          <cell r="T460">
            <v>78</v>
          </cell>
          <cell r="U460" t="str">
            <v>及格</v>
          </cell>
        </row>
        <row r="460">
          <cell r="Z460">
            <v>95</v>
          </cell>
          <cell r="AA460">
            <v>80</v>
          </cell>
          <cell r="AB460" t="str">
            <v>良好</v>
          </cell>
          <cell r="AC460">
            <v>0</v>
          </cell>
        </row>
        <row r="460">
          <cell r="AG460">
            <v>78.3</v>
          </cell>
          <cell r="AH460">
            <v>0</v>
          </cell>
          <cell r="AI460">
            <v>78.3</v>
          </cell>
          <cell r="AJ460" t="str">
            <v>及格</v>
          </cell>
        </row>
        <row r="461">
          <cell r="F461" t="str">
            <v>柳斯远</v>
          </cell>
          <cell r="G461" t="str">
            <v>男</v>
          </cell>
          <cell r="H461">
            <v>41812</v>
          </cell>
          <cell r="I461">
            <v>129</v>
          </cell>
          <cell r="J461">
            <v>23</v>
          </cell>
          <cell r="K461">
            <v>100</v>
          </cell>
          <cell r="L461" t="str">
            <v>正常</v>
          </cell>
          <cell r="M461">
            <v>3190</v>
          </cell>
          <cell r="N461">
            <v>100</v>
          </cell>
          <cell r="O461" t="str">
            <v>优秀</v>
          </cell>
          <cell r="P461">
            <v>10.6</v>
          </cell>
          <cell r="Q461">
            <v>74</v>
          </cell>
          <cell r="R461" t="str">
            <v>及格</v>
          </cell>
          <cell r="S461">
            <v>5.2</v>
          </cell>
          <cell r="T461">
            <v>70</v>
          </cell>
          <cell r="U461" t="str">
            <v>及格</v>
          </cell>
        </row>
        <row r="461">
          <cell r="Z461">
            <v>94</v>
          </cell>
          <cell r="AA461">
            <v>78</v>
          </cell>
          <cell r="AB461" t="str">
            <v>及格</v>
          </cell>
          <cell r="AC461">
            <v>0</v>
          </cell>
        </row>
        <row r="461">
          <cell r="AG461">
            <v>81.4</v>
          </cell>
          <cell r="AH461">
            <v>0</v>
          </cell>
          <cell r="AI461">
            <v>81.4</v>
          </cell>
          <cell r="AJ461" t="str">
            <v>良好</v>
          </cell>
        </row>
        <row r="462">
          <cell r="F462" t="str">
            <v>王晟晞</v>
          </cell>
          <cell r="G462" t="str">
            <v>男</v>
          </cell>
          <cell r="H462">
            <v>41849</v>
          </cell>
          <cell r="I462">
            <v>130</v>
          </cell>
          <cell r="J462">
            <v>27</v>
          </cell>
          <cell r="K462">
            <v>100</v>
          </cell>
          <cell r="L462" t="str">
            <v>正常</v>
          </cell>
          <cell r="M462">
            <v>1513</v>
          </cell>
          <cell r="N462">
            <v>80</v>
          </cell>
          <cell r="O462" t="str">
            <v>良好</v>
          </cell>
          <cell r="P462">
            <v>11.1</v>
          </cell>
          <cell r="Q462">
            <v>68</v>
          </cell>
          <cell r="R462" t="str">
            <v>及格</v>
          </cell>
          <cell r="S462">
            <v>10.8</v>
          </cell>
          <cell r="T462">
            <v>80</v>
          </cell>
          <cell r="U462" t="str">
            <v>良好</v>
          </cell>
        </row>
        <row r="462">
          <cell r="Z462">
            <v>66</v>
          </cell>
          <cell r="AA462">
            <v>70</v>
          </cell>
          <cell r="AB462" t="str">
            <v>及格</v>
          </cell>
          <cell r="AC462">
            <v>0</v>
          </cell>
        </row>
        <row r="462">
          <cell r="AG462">
            <v>78.6</v>
          </cell>
          <cell r="AH462">
            <v>0</v>
          </cell>
          <cell r="AI462">
            <v>78.6</v>
          </cell>
          <cell r="AJ462" t="str">
            <v>及格</v>
          </cell>
        </row>
        <row r="463">
          <cell r="F463" t="str">
            <v>庄依颖</v>
          </cell>
          <cell r="G463" t="str">
            <v>女</v>
          </cell>
          <cell r="H463">
            <v>41849</v>
          </cell>
          <cell r="I463">
            <v>123</v>
          </cell>
          <cell r="J463">
            <v>32</v>
          </cell>
          <cell r="K463">
            <v>60</v>
          </cell>
          <cell r="L463" t="str">
            <v>肥胖</v>
          </cell>
          <cell r="M463">
            <v>1110</v>
          </cell>
          <cell r="N463">
            <v>76</v>
          </cell>
          <cell r="O463" t="str">
            <v>及格</v>
          </cell>
          <cell r="P463">
            <v>11.2</v>
          </cell>
          <cell r="Q463">
            <v>76</v>
          </cell>
          <cell r="R463" t="str">
            <v>及格</v>
          </cell>
          <cell r="S463">
            <v>10.3</v>
          </cell>
          <cell r="T463">
            <v>74</v>
          </cell>
          <cell r="U463" t="str">
            <v>及格</v>
          </cell>
        </row>
        <row r="463">
          <cell r="Z463">
            <v>39</v>
          </cell>
          <cell r="AA463">
            <v>62</v>
          </cell>
          <cell r="AB463" t="str">
            <v>及格</v>
          </cell>
          <cell r="AC463">
            <v>0</v>
          </cell>
        </row>
        <row r="463">
          <cell r="AG463">
            <v>70.2</v>
          </cell>
          <cell r="AH463">
            <v>0</v>
          </cell>
          <cell r="AI463">
            <v>70.2</v>
          </cell>
          <cell r="AJ463" t="str">
            <v>及格</v>
          </cell>
        </row>
        <row r="464">
          <cell r="F464" t="str">
            <v>王梓宸</v>
          </cell>
          <cell r="G464" t="str">
            <v>男</v>
          </cell>
          <cell r="H464">
            <v>41855</v>
          </cell>
          <cell r="I464">
            <v>127</v>
          </cell>
          <cell r="J464">
            <v>26</v>
          </cell>
          <cell r="K464">
            <v>100</v>
          </cell>
          <cell r="L464" t="str">
            <v>正常</v>
          </cell>
          <cell r="M464">
            <v>1697</v>
          </cell>
          <cell r="N464">
            <v>85</v>
          </cell>
          <cell r="O464" t="str">
            <v>良好</v>
          </cell>
          <cell r="P464">
            <v>10.3</v>
          </cell>
          <cell r="Q464">
            <v>76</v>
          </cell>
          <cell r="R464" t="str">
            <v>及格</v>
          </cell>
          <cell r="S464">
            <v>7.3</v>
          </cell>
          <cell r="T464">
            <v>74</v>
          </cell>
          <cell r="U464" t="str">
            <v>及格</v>
          </cell>
        </row>
        <row r="464">
          <cell r="Z464">
            <v>52</v>
          </cell>
          <cell r="AA464">
            <v>66</v>
          </cell>
          <cell r="AB464" t="str">
            <v>及格</v>
          </cell>
          <cell r="AC464">
            <v>0</v>
          </cell>
        </row>
        <row r="464">
          <cell r="AG464">
            <v>78.4</v>
          </cell>
          <cell r="AH464">
            <v>0</v>
          </cell>
          <cell r="AI464">
            <v>78.4</v>
          </cell>
          <cell r="AJ464" t="str">
            <v>及格</v>
          </cell>
        </row>
        <row r="465">
          <cell r="F465" t="str">
            <v>羊凡</v>
          </cell>
          <cell r="G465" t="str">
            <v>男</v>
          </cell>
          <cell r="H465">
            <v>41863</v>
          </cell>
          <cell r="I465">
            <v>127</v>
          </cell>
          <cell r="J465">
            <v>24</v>
          </cell>
          <cell r="K465">
            <v>100</v>
          </cell>
          <cell r="L465" t="str">
            <v>正常</v>
          </cell>
          <cell r="M465">
            <v>1637</v>
          </cell>
          <cell r="N465">
            <v>80</v>
          </cell>
          <cell r="O465" t="str">
            <v>良好</v>
          </cell>
          <cell r="P465">
            <v>10.3</v>
          </cell>
          <cell r="Q465">
            <v>76</v>
          </cell>
          <cell r="R465" t="str">
            <v>及格</v>
          </cell>
          <cell r="S465">
            <v>9.6</v>
          </cell>
          <cell r="T465">
            <v>78</v>
          </cell>
          <cell r="U465" t="str">
            <v>及格</v>
          </cell>
        </row>
        <row r="465">
          <cell r="Z465">
            <v>125</v>
          </cell>
          <cell r="AA465">
            <v>100</v>
          </cell>
          <cell r="AB465" t="str">
            <v>优秀</v>
          </cell>
          <cell r="AC465">
            <v>4</v>
          </cell>
        </row>
        <row r="465">
          <cell r="AG465">
            <v>85.6</v>
          </cell>
          <cell r="AH465">
            <v>4</v>
          </cell>
          <cell r="AI465">
            <v>89.6</v>
          </cell>
          <cell r="AJ465" t="str">
            <v>良好</v>
          </cell>
        </row>
        <row r="466">
          <cell r="F466" t="str">
            <v>倪雨睿</v>
          </cell>
          <cell r="G466" t="str">
            <v>男</v>
          </cell>
          <cell r="H466">
            <v>41877</v>
          </cell>
          <cell r="I466">
            <v>118</v>
          </cell>
          <cell r="J466">
            <v>19</v>
          </cell>
          <cell r="K466">
            <v>80</v>
          </cell>
          <cell r="L466" t="str">
            <v>低体重</v>
          </cell>
          <cell r="M466">
            <v>1013</v>
          </cell>
          <cell r="N466">
            <v>66</v>
          </cell>
          <cell r="O466" t="str">
            <v>及格</v>
          </cell>
          <cell r="P466">
            <v>11.5</v>
          </cell>
          <cell r="Q466">
            <v>64</v>
          </cell>
          <cell r="R466" t="str">
            <v>及格</v>
          </cell>
          <cell r="S466">
            <v>6.3</v>
          </cell>
          <cell r="T466">
            <v>72</v>
          </cell>
          <cell r="U466" t="str">
            <v>及格</v>
          </cell>
        </row>
        <row r="466">
          <cell r="Z466">
            <v>95</v>
          </cell>
          <cell r="AA466">
            <v>80</v>
          </cell>
          <cell r="AB466" t="str">
            <v>良好</v>
          </cell>
          <cell r="AC466">
            <v>0</v>
          </cell>
        </row>
        <row r="466">
          <cell r="AG466">
            <v>72.3</v>
          </cell>
          <cell r="AH466">
            <v>0</v>
          </cell>
          <cell r="AI466">
            <v>72.3</v>
          </cell>
          <cell r="AJ466" t="str">
            <v>及格</v>
          </cell>
        </row>
        <row r="467">
          <cell r="F467" t="str">
            <v>周千意</v>
          </cell>
          <cell r="G467" t="str">
            <v>女</v>
          </cell>
          <cell r="H467">
            <v>41879</v>
          </cell>
          <cell r="I467">
            <v>115</v>
          </cell>
          <cell r="J467">
            <v>16</v>
          </cell>
          <cell r="K467">
            <v>80</v>
          </cell>
          <cell r="L467" t="str">
            <v>低体重</v>
          </cell>
          <cell r="M467">
            <v>1050</v>
          </cell>
          <cell r="N467">
            <v>74</v>
          </cell>
          <cell r="O467" t="str">
            <v>及格</v>
          </cell>
          <cell r="P467">
            <v>10.5</v>
          </cell>
          <cell r="Q467">
            <v>85</v>
          </cell>
          <cell r="R467" t="str">
            <v>良好</v>
          </cell>
          <cell r="S467">
            <v>7.3</v>
          </cell>
          <cell r="T467">
            <v>68</v>
          </cell>
          <cell r="U467" t="str">
            <v>及格</v>
          </cell>
        </row>
        <row r="467">
          <cell r="Z467">
            <v>87</v>
          </cell>
          <cell r="AA467">
            <v>76</v>
          </cell>
          <cell r="AB467" t="str">
            <v>及格</v>
          </cell>
          <cell r="AC467">
            <v>0</v>
          </cell>
        </row>
        <row r="467">
          <cell r="AG467">
            <v>75.7</v>
          </cell>
          <cell r="AH467">
            <v>0</v>
          </cell>
          <cell r="AI467">
            <v>75.7</v>
          </cell>
          <cell r="AJ467" t="str">
            <v>及格</v>
          </cell>
        </row>
        <row r="468">
          <cell r="F468" t="str">
            <v>顾修宇</v>
          </cell>
          <cell r="G468" t="str">
            <v>男</v>
          </cell>
          <cell r="H468">
            <v>41881</v>
          </cell>
          <cell r="I468">
            <v>126</v>
          </cell>
          <cell r="J468">
            <v>28</v>
          </cell>
          <cell r="K468">
            <v>100</v>
          </cell>
          <cell r="L468" t="str">
            <v>正常</v>
          </cell>
          <cell r="M468">
            <v>1130</v>
          </cell>
          <cell r="N468">
            <v>68</v>
          </cell>
          <cell r="O468" t="str">
            <v>及格</v>
          </cell>
          <cell r="P468">
            <v>10.1</v>
          </cell>
          <cell r="Q468">
            <v>78</v>
          </cell>
          <cell r="R468" t="str">
            <v>及格</v>
          </cell>
          <cell r="S468">
            <v>6.5</v>
          </cell>
          <cell r="T468">
            <v>72</v>
          </cell>
          <cell r="U468" t="str">
            <v>及格</v>
          </cell>
        </row>
        <row r="468">
          <cell r="Z468">
            <v>36</v>
          </cell>
          <cell r="AA468">
            <v>62</v>
          </cell>
          <cell r="AB468" t="str">
            <v>及格</v>
          </cell>
          <cell r="AC468">
            <v>0</v>
          </cell>
        </row>
        <row r="468">
          <cell r="AG468">
            <v>74.8</v>
          </cell>
          <cell r="AH468">
            <v>0</v>
          </cell>
          <cell r="AI468">
            <v>74.8</v>
          </cell>
          <cell r="AJ468" t="str">
            <v>及格</v>
          </cell>
        </row>
        <row r="469">
          <cell r="F469" t="str">
            <v>曹泽阳</v>
          </cell>
          <cell r="G469" t="str">
            <v>男</v>
          </cell>
          <cell r="H469">
            <v>41841</v>
          </cell>
          <cell r="I469">
            <v>125</v>
          </cell>
          <cell r="J469">
            <v>35</v>
          </cell>
          <cell r="K469">
            <v>60</v>
          </cell>
          <cell r="L469" t="str">
            <v>肥胖</v>
          </cell>
          <cell r="M469">
            <v>1566</v>
          </cell>
          <cell r="N469">
            <v>80</v>
          </cell>
          <cell r="O469" t="str">
            <v>良好</v>
          </cell>
          <cell r="P469">
            <v>9.8</v>
          </cell>
          <cell r="Q469">
            <v>90</v>
          </cell>
          <cell r="R469" t="str">
            <v>优秀</v>
          </cell>
          <cell r="S469">
            <v>4.5</v>
          </cell>
          <cell r="T469">
            <v>68</v>
          </cell>
          <cell r="U469" t="str">
            <v>及格</v>
          </cell>
        </row>
        <row r="469">
          <cell r="Z469">
            <v>50</v>
          </cell>
          <cell r="AA469">
            <v>66</v>
          </cell>
          <cell r="AB469" t="str">
            <v>及格</v>
          </cell>
          <cell r="AC469">
            <v>0</v>
          </cell>
        </row>
        <row r="469">
          <cell r="AG469">
            <v>72.6</v>
          </cell>
          <cell r="AH469">
            <v>0</v>
          </cell>
          <cell r="AI469">
            <v>72.6</v>
          </cell>
          <cell r="AJ469" t="str">
            <v>及格</v>
          </cell>
        </row>
        <row r="470">
          <cell r="F470" t="str">
            <v>谢雨菲</v>
          </cell>
          <cell r="G470" t="str">
            <v>女</v>
          </cell>
          <cell r="H470">
            <v>41721</v>
          </cell>
          <cell r="I470">
            <v>123</v>
          </cell>
          <cell r="J470">
            <v>24</v>
          </cell>
          <cell r="K470">
            <v>100</v>
          </cell>
          <cell r="L470" t="str">
            <v>正常</v>
          </cell>
          <cell r="M470">
            <v>1437</v>
          </cell>
          <cell r="N470">
            <v>90</v>
          </cell>
          <cell r="O470" t="str">
            <v>优秀</v>
          </cell>
          <cell r="P470">
            <v>9.8</v>
          </cell>
          <cell r="Q470">
            <v>100</v>
          </cell>
          <cell r="R470" t="str">
            <v>优秀</v>
          </cell>
          <cell r="S470">
            <v>9.1</v>
          </cell>
          <cell r="T470">
            <v>72</v>
          </cell>
          <cell r="U470" t="str">
            <v>及格</v>
          </cell>
        </row>
        <row r="470">
          <cell r="Z470">
            <v>56</v>
          </cell>
          <cell r="AA470">
            <v>68</v>
          </cell>
          <cell r="AB470" t="str">
            <v>及格</v>
          </cell>
          <cell r="AC470">
            <v>0</v>
          </cell>
        </row>
        <row r="470">
          <cell r="AG470">
            <v>83.7</v>
          </cell>
          <cell r="AH470">
            <v>0</v>
          </cell>
          <cell r="AI470">
            <v>83.7</v>
          </cell>
          <cell r="AJ470" t="str">
            <v>良好</v>
          </cell>
        </row>
        <row r="471">
          <cell r="F471" t="str">
            <v>仲其瑞</v>
          </cell>
          <cell r="G471" t="str">
            <v>男</v>
          </cell>
          <cell r="H471">
            <v>41690</v>
          </cell>
          <cell r="I471">
            <v>122</v>
          </cell>
          <cell r="J471">
            <v>19</v>
          </cell>
          <cell r="K471">
            <v>80</v>
          </cell>
          <cell r="L471" t="str">
            <v>低体重</v>
          </cell>
          <cell r="M471">
            <v>1487</v>
          </cell>
          <cell r="N471">
            <v>78</v>
          </cell>
          <cell r="O471" t="str">
            <v>及格</v>
          </cell>
          <cell r="P471">
            <v>12</v>
          </cell>
          <cell r="Q471">
            <v>60</v>
          </cell>
          <cell r="R471" t="str">
            <v>及格</v>
          </cell>
          <cell r="S471">
            <v>5.3</v>
          </cell>
          <cell r="T471">
            <v>70</v>
          </cell>
          <cell r="U471" t="str">
            <v>及格</v>
          </cell>
        </row>
        <row r="471">
          <cell r="Z471">
            <v>53</v>
          </cell>
          <cell r="AA471">
            <v>68</v>
          </cell>
          <cell r="AB471" t="str">
            <v>及格</v>
          </cell>
          <cell r="AC471">
            <v>0</v>
          </cell>
        </row>
        <row r="471">
          <cell r="AG471">
            <v>70.3</v>
          </cell>
          <cell r="AH471">
            <v>0</v>
          </cell>
          <cell r="AI471">
            <v>70.3</v>
          </cell>
          <cell r="AJ471" t="str">
            <v>及格</v>
          </cell>
        </row>
        <row r="472">
          <cell r="F472" t="str">
            <v>张瀚宇</v>
          </cell>
          <cell r="G472" t="str">
            <v>男</v>
          </cell>
          <cell r="H472">
            <v>41805</v>
          </cell>
          <cell r="I472">
            <v>118</v>
          </cell>
          <cell r="J472">
            <v>21</v>
          </cell>
          <cell r="K472">
            <v>100</v>
          </cell>
          <cell r="L472" t="str">
            <v>正常</v>
          </cell>
          <cell r="M472">
            <v>1548</v>
          </cell>
          <cell r="N472">
            <v>80</v>
          </cell>
          <cell r="O472" t="str">
            <v>良好</v>
          </cell>
          <cell r="P472">
            <v>10.5</v>
          </cell>
          <cell r="Q472">
            <v>74</v>
          </cell>
          <cell r="R472" t="str">
            <v>及格</v>
          </cell>
          <cell r="S472">
            <v>7.2</v>
          </cell>
          <cell r="T472">
            <v>72</v>
          </cell>
          <cell r="U472" t="str">
            <v>及格</v>
          </cell>
        </row>
        <row r="472">
          <cell r="Z472">
            <v>66</v>
          </cell>
          <cell r="AA472">
            <v>70</v>
          </cell>
          <cell r="AB472" t="str">
            <v>及格</v>
          </cell>
          <cell r="AC472">
            <v>0</v>
          </cell>
        </row>
        <row r="472">
          <cell r="AG472">
            <v>77.4</v>
          </cell>
          <cell r="AH472">
            <v>0</v>
          </cell>
          <cell r="AI472">
            <v>77.4</v>
          </cell>
          <cell r="AJ472" t="str">
            <v>及格</v>
          </cell>
        </row>
        <row r="473">
          <cell r="F473" t="str">
            <v>李天辰</v>
          </cell>
          <cell r="G473" t="str">
            <v>男</v>
          </cell>
          <cell r="H473">
            <v>41793</v>
          </cell>
          <cell r="I473">
            <v>121</v>
          </cell>
          <cell r="J473">
            <v>22</v>
          </cell>
          <cell r="K473">
            <v>100</v>
          </cell>
          <cell r="L473" t="str">
            <v>正常</v>
          </cell>
          <cell r="M473">
            <v>1244</v>
          </cell>
          <cell r="N473">
            <v>72</v>
          </cell>
          <cell r="O473" t="str">
            <v>及格</v>
          </cell>
          <cell r="P473">
            <v>10</v>
          </cell>
          <cell r="Q473">
            <v>80</v>
          </cell>
          <cell r="R473" t="str">
            <v>良好</v>
          </cell>
          <cell r="S473">
            <v>7.5</v>
          </cell>
          <cell r="T473">
            <v>74</v>
          </cell>
          <cell r="U473" t="str">
            <v>及格</v>
          </cell>
        </row>
        <row r="473">
          <cell r="Z473">
            <v>36</v>
          </cell>
          <cell r="AA473">
            <v>62</v>
          </cell>
          <cell r="AB473" t="str">
            <v>及格</v>
          </cell>
          <cell r="AC473">
            <v>0</v>
          </cell>
        </row>
        <row r="473">
          <cell r="AG473">
            <v>76.4</v>
          </cell>
          <cell r="AH473">
            <v>0</v>
          </cell>
          <cell r="AI473">
            <v>76.4</v>
          </cell>
          <cell r="AJ473" t="str">
            <v>及格</v>
          </cell>
        </row>
        <row r="474">
          <cell r="F474" t="str">
            <v>牛俊翔</v>
          </cell>
          <cell r="G474" t="str">
            <v>男</v>
          </cell>
          <cell r="H474">
            <v>41822</v>
          </cell>
          <cell r="I474">
            <v>123</v>
          </cell>
          <cell r="J474">
            <v>23</v>
          </cell>
          <cell r="K474">
            <v>100</v>
          </cell>
          <cell r="L474" t="str">
            <v>正常</v>
          </cell>
          <cell r="M474">
            <v>1651</v>
          </cell>
          <cell r="N474">
            <v>85</v>
          </cell>
          <cell r="O474" t="str">
            <v>良好</v>
          </cell>
          <cell r="P474">
            <v>11.6</v>
          </cell>
          <cell r="Q474">
            <v>64</v>
          </cell>
          <cell r="R474" t="str">
            <v>及格</v>
          </cell>
          <cell r="S474">
            <v>8.3</v>
          </cell>
          <cell r="T474">
            <v>74</v>
          </cell>
          <cell r="U474" t="str">
            <v>及格</v>
          </cell>
        </row>
        <row r="474">
          <cell r="Z474">
            <v>96</v>
          </cell>
          <cell r="AA474">
            <v>80</v>
          </cell>
          <cell r="AB474" t="str">
            <v>良好</v>
          </cell>
          <cell r="AC474">
            <v>0</v>
          </cell>
        </row>
        <row r="474">
          <cell r="AG474">
            <v>78.8</v>
          </cell>
          <cell r="AH474">
            <v>0</v>
          </cell>
          <cell r="AI474">
            <v>78.8</v>
          </cell>
          <cell r="AJ474" t="str">
            <v>及格</v>
          </cell>
        </row>
        <row r="475">
          <cell r="F475" t="str">
            <v>刘骏</v>
          </cell>
          <cell r="G475" t="str">
            <v>男</v>
          </cell>
          <cell r="H475">
            <v>41839</v>
          </cell>
          <cell r="I475">
            <v>131</v>
          </cell>
          <cell r="J475">
            <v>25</v>
          </cell>
          <cell r="K475">
            <v>100</v>
          </cell>
          <cell r="L475" t="str">
            <v>正常</v>
          </cell>
          <cell r="M475">
            <v>1522</v>
          </cell>
          <cell r="N475">
            <v>80</v>
          </cell>
          <cell r="O475" t="str">
            <v>良好</v>
          </cell>
          <cell r="P475">
            <v>10.6</v>
          </cell>
          <cell r="Q475">
            <v>74</v>
          </cell>
          <cell r="R475" t="str">
            <v>及格</v>
          </cell>
          <cell r="S475">
            <v>4.8</v>
          </cell>
          <cell r="T475">
            <v>68</v>
          </cell>
          <cell r="U475" t="str">
            <v>及格</v>
          </cell>
        </row>
        <row r="475">
          <cell r="Z475">
            <v>74</v>
          </cell>
          <cell r="AA475">
            <v>74</v>
          </cell>
          <cell r="AB475" t="str">
            <v>及格</v>
          </cell>
          <cell r="AC475">
            <v>0</v>
          </cell>
        </row>
        <row r="475">
          <cell r="AG475">
            <v>77</v>
          </cell>
          <cell r="AH475">
            <v>0</v>
          </cell>
          <cell r="AI475">
            <v>77</v>
          </cell>
          <cell r="AJ475" t="str">
            <v>及格</v>
          </cell>
        </row>
        <row r="476">
          <cell r="F476" t="str">
            <v>赵艺博</v>
          </cell>
          <cell r="G476" t="str">
            <v>男</v>
          </cell>
          <cell r="H476">
            <v>41848</v>
          </cell>
          <cell r="I476">
            <v>122</v>
          </cell>
          <cell r="J476">
            <v>26</v>
          </cell>
          <cell r="K476">
            <v>100</v>
          </cell>
          <cell r="L476" t="str">
            <v>正常</v>
          </cell>
          <cell r="M476">
            <v>1013</v>
          </cell>
          <cell r="N476">
            <v>66</v>
          </cell>
          <cell r="O476" t="str">
            <v>及格</v>
          </cell>
          <cell r="P476">
            <v>9.2</v>
          </cell>
          <cell r="Q476">
            <v>100</v>
          </cell>
          <cell r="R476" t="str">
            <v>优秀</v>
          </cell>
          <cell r="S476">
            <v>12.3</v>
          </cell>
          <cell r="T476">
            <v>85</v>
          </cell>
          <cell r="U476" t="str">
            <v>良好</v>
          </cell>
        </row>
        <row r="476">
          <cell r="Z476">
            <v>65</v>
          </cell>
          <cell r="AA476">
            <v>70</v>
          </cell>
          <cell r="AB476" t="str">
            <v>及格</v>
          </cell>
          <cell r="AC476">
            <v>0</v>
          </cell>
        </row>
        <row r="476">
          <cell r="AG476">
            <v>84.4</v>
          </cell>
          <cell r="AH476">
            <v>0</v>
          </cell>
          <cell r="AI476">
            <v>84.4</v>
          </cell>
          <cell r="AJ476" t="str">
            <v>良好</v>
          </cell>
        </row>
        <row r="477">
          <cell r="F477" t="str">
            <v>庞荣轩</v>
          </cell>
          <cell r="G477" t="str">
            <v>男</v>
          </cell>
          <cell r="H477">
            <v>41703</v>
          </cell>
          <cell r="I477">
            <v>138</v>
          </cell>
          <cell r="J477">
            <v>34</v>
          </cell>
          <cell r="K477">
            <v>100</v>
          </cell>
          <cell r="L477" t="str">
            <v>正常</v>
          </cell>
          <cell r="M477">
            <v>1829</v>
          </cell>
          <cell r="N477">
            <v>90</v>
          </cell>
          <cell r="O477" t="str">
            <v>优秀</v>
          </cell>
          <cell r="P477">
            <v>8.8</v>
          </cell>
          <cell r="Q477">
            <v>100</v>
          </cell>
          <cell r="R477" t="str">
            <v>优秀</v>
          </cell>
          <cell r="S477">
            <v>12.1</v>
          </cell>
          <cell r="T477">
            <v>85</v>
          </cell>
          <cell r="U477" t="str">
            <v>良好</v>
          </cell>
        </row>
        <row r="477">
          <cell r="Z477">
            <v>62</v>
          </cell>
          <cell r="AA477">
            <v>70</v>
          </cell>
          <cell r="AB477" t="str">
            <v>及格</v>
          </cell>
          <cell r="AC477">
            <v>0</v>
          </cell>
        </row>
        <row r="477">
          <cell r="AG477">
            <v>88</v>
          </cell>
          <cell r="AH477">
            <v>0</v>
          </cell>
          <cell r="AI477">
            <v>88</v>
          </cell>
          <cell r="AJ477" t="str">
            <v>良好</v>
          </cell>
        </row>
        <row r="478">
          <cell r="F478" t="str">
            <v>苏映茹</v>
          </cell>
          <cell r="G478" t="str">
            <v>女</v>
          </cell>
          <cell r="H478">
            <v>41728</v>
          </cell>
          <cell r="I478">
            <v>131</v>
          </cell>
          <cell r="J478">
            <v>17</v>
          </cell>
          <cell r="K478">
            <v>80</v>
          </cell>
          <cell r="L478" t="str">
            <v>低体重</v>
          </cell>
          <cell r="M478">
            <v>1148</v>
          </cell>
          <cell r="N478">
            <v>76</v>
          </cell>
          <cell r="O478" t="str">
            <v>及格</v>
          </cell>
          <cell r="P478">
            <v>9.9</v>
          </cell>
          <cell r="Q478">
            <v>100</v>
          </cell>
          <cell r="R478" t="str">
            <v>优秀</v>
          </cell>
          <cell r="S478">
            <v>15.1</v>
          </cell>
          <cell r="T478">
            <v>85</v>
          </cell>
          <cell r="U478" t="str">
            <v>良好</v>
          </cell>
        </row>
        <row r="478">
          <cell r="Z478">
            <v>64</v>
          </cell>
          <cell r="AA478">
            <v>70</v>
          </cell>
          <cell r="AB478" t="str">
            <v>及格</v>
          </cell>
          <cell r="AC478">
            <v>0</v>
          </cell>
        </row>
        <row r="478">
          <cell r="AG478">
            <v>82.9</v>
          </cell>
          <cell r="AH478">
            <v>0</v>
          </cell>
          <cell r="AI478">
            <v>82.9</v>
          </cell>
          <cell r="AJ478" t="str">
            <v>良好</v>
          </cell>
        </row>
        <row r="479">
          <cell r="F479" t="str">
            <v>李语彤</v>
          </cell>
          <cell r="G479" t="str">
            <v>女</v>
          </cell>
          <cell r="H479">
            <v>41608</v>
          </cell>
          <cell r="I479">
            <v>143</v>
          </cell>
          <cell r="J479">
            <v>39</v>
          </cell>
          <cell r="K479">
            <v>80</v>
          </cell>
          <cell r="L479" t="str">
            <v>超重</v>
          </cell>
          <cell r="M479">
            <v>1737</v>
          </cell>
          <cell r="N479">
            <v>100</v>
          </cell>
          <cell r="O479" t="str">
            <v>优秀</v>
          </cell>
          <cell r="P479">
            <v>10</v>
          </cell>
          <cell r="Q479">
            <v>100</v>
          </cell>
          <cell r="R479" t="str">
            <v>优秀</v>
          </cell>
          <cell r="S479">
            <v>19.3</v>
          </cell>
          <cell r="T479">
            <v>100</v>
          </cell>
          <cell r="U479" t="str">
            <v>优秀</v>
          </cell>
        </row>
        <row r="479">
          <cell r="Z479">
            <v>111</v>
          </cell>
          <cell r="AA479">
            <v>85</v>
          </cell>
          <cell r="AB479" t="str">
            <v>良好</v>
          </cell>
          <cell r="AC479">
            <v>0</v>
          </cell>
        </row>
        <row r="479">
          <cell r="AG479">
            <v>94</v>
          </cell>
          <cell r="AH479">
            <v>0</v>
          </cell>
          <cell r="AI479">
            <v>94</v>
          </cell>
          <cell r="AJ479" t="str">
            <v>优秀</v>
          </cell>
        </row>
        <row r="480">
          <cell r="F480" t="str">
            <v>潘晨皓</v>
          </cell>
          <cell r="G480" t="str">
            <v>男</v>
          </cell>
          <cell r="H480">
            <v>41539</v>
          </cell>
          <cell r="I480">
            <v>123</v>
          </cell>
          <cell r="J480">
            <v>21</v>
          </cell>
          <cell r="K480">
            <v>100</v>
          </cell>
          <cell r="L480" t="str">
            <v>正常</v>
          </cell>
          <cell r="M480">
            <v>1265</v>
          </cell>
          <cell r="N480">
            <v>72</v>
          </cell>
          <cell r="O480" t="str">
            <v>及格</v>
          </cell>
          <cell r="P480">
            <v>10.1</v>
          </cell>
          <cell r="Q480">
            <v>78</v>
          </cell>
          <cell r="R480" t="str">
            <v>及格</v>
          </cell>
          <cell r="S480">
            <v>3.5</v>
          </cell>
          <cell r="T480">
            <v>66</v>
          </cell>
          <cell r="U480" t="str">
            <v>及格</v>
          </cell>
        </row>
        <row r="480">
          <cell r="Z480">
            <v>90</v>
          </cell>
          <cell r="AA480">
            <v>78</v>
          </cell>
          <cell r="AB480" t="str">
            <v>及格</v>
          </cell>
          <cell r="AC480">
            <v>0</v>
          </cell>
        </row>
        <row r="480">
          <cell r="AG480">
            <v>76.8</v>
          </cell>
          <cell r="AH480">
            <v>0</v>
          </cell>
          <cell r="AI480">
            <v>76.8</v>
          </cell>
          <cell r="AJ480" t="str">
            <v>及格</v>
          </cell>
        </row>
        <row r="481">
          <cell r="F481" t="str">
            <v>杨兆熠</v>
          </cell>
          <cell r="G481" t="str">
            <v>男</v>
          </cell>
          <cell r="H481">
            <v>41627</v>
          </cell>
          <cell r="I481">
            <v>131</v>
          </cell>
          <cell r="J481">
            <v>31</v>
          </cell>
          <cell r="K481">
            <v>100</v>
          </cell>
          <cell r="L481" t="str">
            <v>正常</v>
          </cell>
          <cell r="M481">
            <v>1593</v>
          </cell>
          <cell r="N481">
            <v>80</v>
          </cell>
          <cell r="O481" t="str">
            <v>良好</v>
          </cell>
          <cell r="P481">
            <v>10.5</v>
          </cell>
          <cell r="Q481">
            <v>74</v>
          </cell>
          <cell r="R481" t="str">
            <v>及格</v>
          </cell>
          <cell r="S481">
            <v>7.2</v>
          </cell>
          <cell r="T481">
            <v>72</v>
          </cell>
          <cell r="U481" t="str">
            <v>及格</v>
          </cell>
        </row>
        <row r="481">
          <cell r="Z481">
            <v>103</v>
          </cell>
          <cell r="AA481">
            <v>85</v>
          </cell>
          <cell r="AB481" t="str">
            <v>良好</v>
          </cell>
          <cell r="AC481">
            <v>0</v>
          </cell>
        </row>
        <row r="481">
          <cell r="AG481">
            <v>80.4</v>
          </cell>
          <cell r="AH481">
            <v>0</v>
          </cell>
          <cell r="AI481">
            <v>80.4</v>
          </cell>
          <cell r="AJ481" t="str">
            <v>良好</v>
          </cell>
        </row>
        <row r="482">
          <cell r="F482" t="str">
            <v>张茗卉</v>
          </cell>
          <cell r="G482" t="str">
            <v>女</v>
          </cell>
          <cell r="H482">
            <v>41708</v>
          </cell>
          <cell r="I482">
            <v>124</v>
          </cell>
          <cell r="J482">
            <v>25</v>
          </cell>
          <cell r="K482">
            <v>100</v>
          </cell>
          <cell r="L482" t="str">
            <v>正常</v>
          </cell>
          <cell r="M482">
            <v>1356</v>
          </cell>
          <cell r="N482">
            <v>85</v>
          </cell>
          <cell r="O482" t="str">
            <v>良好</v>
          </cell>
          <cell r="P482">
            <v>12.5</v>
          </cell>
          <cell r="Q482">
            <v>62</v>
          </cell>
          <cell r="R482" t="str">
            <v>及格</v>
          </cell>
          <cell r="S482">
            <v>10.2</v>
          </cell>
          <cell r="T482">
            <v>74</v>
          </cell>
          <cell r="U482" t="str">
            <v>及格</v>
          </cell>
        </row>
        <row r="482">
          <cell r="Z482">
            <v>80</v>
          </cell>
          <cell r="AA482">
            <v>74</v>
          </cell>
          <cell r="AB482" t="str">
            <v>及格</v>
          </cell>
          <cell r="AC482">
            <v>0</v>
          </cell>
        </row>
        <row r="482">
          <cell r="AG482">
            <v>77.1</v>
          </cell>
          <cell r="AH482">
            <v>0</v>
          </cell>
          <cell r="AI482">
            <v>77.1</v>
          </cell>
          <cell r="AJ482" t="str">
            <v>及格</v>
          </cell>
        </row>
        <row r="483">
          <cell r="F483" t="str">
            <v>魏博文</v>
          </cell>
          <cell r="G483" t="str">
            <v>男</v>
          </cell>
          <cell r="H483">
            <v>41542</v>
          </cell>
          <cell r="I483">
            <v>133</v>
          </cell>
          <cell r="J483">
            <v>40</v>
          </cell>
          <cell r="K483">
            <v>60</v>
          </cell>
          <cell r="L483" t="str">
            <v>肥胖</v>
          </cell>
          <cell r="M483">
            <v>1978</v>
          </cell>
          <cell r="N483">
            <v>95</v>
          </cell>
          <cell r="O483" t="str">
            <v>优秀</v>
          </cell>
          <cell r="P483">
            <v>10.5</v>
          </cell>
          <cell r="Q483">
            <v>74</v>
          </cell>
          <cell r="R483" t="str">
            <v>及格</v>
          </cell>
          <cell r="S483">
            <v>3.6</v>
          </cell>
          <cell r="T483">
            <v>66</v>
          </cell>
          <cell r="U483" t="str">
            <v>及格</v>
          </cell>
        </row>
        <row r="483">
          <cell r="Z483">
            <v>41</v>
          </cell>
          <cell r="AA483">
            <v>64</v>
          </cell>
          <cell r="AB483" t="str">
            <v>及格</v>
          </cell>
          <cell r="AC483">
            <v>0</v>
          </cell>
        </row>
        <row r="483">
          <cell r="AG483">
            <v>70.6</v>
          </cell>
          <cell r="AH483">
            <v>0</v>
          </cell>
          <cell r="AI483">
            <v>70.6</v>
          </cell>
          <cell r="AJ483" t="str">
            <v>及格</v>
          </cell>
        </row>
        <row r="484">
          <cell r="F484" t="str">
            <v>黄思晗</v>
          </cell>
          <cell r="G484" t="str">
            <v>女</v>
          </cell>
          <cell r="H484">
            <v>41583</v>
          </cell>
          <cell r="I484">
            <v>121</v>
          </cell>
          <cell r="J484">
            <v>23</v>
          </cell>
          <cell r="K484">
            <v>100</v>
          </cell>
          <cell r="L484" t="str">
            <v>正常</v>
          </cell>
          <cell r="M484">
            <v>1656</v>
          </cell>
          <cell r="N484">
            <v>100</v>
          </cell>
          <cell r="O484" t="str">
            <v>优秀</v>
          </cell>
          <cell r="P484">
            <v>10.3</v>
          </cell>
          <cell r="Q484">
            <v>85</v>
          </cell>
          <cell r="R484" t="str">
            <v>良好</v>
          </cell>
          <cell r="S484">
            <v>14.3</v>
          </cell>
          <cell r="T484">
            <v>80</v>
          </cell>
          <cell r="U484" t="str">
            <v>良好</v>
          </cell>
        </row>
        <row r="484">
          <cell r="Z484">
            <v>59</v>
          </cell>
          <cell r="AA484">
            <v>68</v>
          </cell>
          <cell r="AB484" t="str">
            <v>及格</v>
          </cell>
          <cell r="AC484">
            <v>0</v>
          </cell>
        </row>
        <row r="484">
          <cell r="AG484">
            <v>84.6</v>
          </cell>
          <cell r="AH484">
            <v>0</v>
          </cell>
          <cell r="AI484">
            <v>84.6</v>
          </cell>
          <cell r="AJ484" t="str">
            <v>良好</v>
          </cell>
        </row>
        <row r="485">
          <cell r="F485" t="str">
            <v>李玉春</v>
          </cell>
          <cell r="G485" t="str">
            <v>男</v>
          </cell>
          <cell r="H485">
            <v>41445</v>
          </cell>
          <cell r="I485">
            <v>121</v>
          </cell>
          <cell r="J485">
            <v>23</v>
          </cell>
          <cell r="K485">
            <v>100</v>
          </cell>
          <cell r="L485" t="str">
            <v>正常</v>
          </cell>
          <cell r="M485">
            <v>1373</v>
          </cell>
          <cell r="N485">
            <v>76</v>
          </cell>
          <cell r="O485" t="str">
            <v>及格</v>
          </cell>
          <cell r="P485">
            <v>8.1</v>
          </cell>
          <cell r="Q485">
            <v>100</v>
          </cell>
          <cell r="R485" t="str">
            <v>优秀</v>
          </cell>
          <cell r="S485">
            <v>14.2</v>
          </cell>
          <cell r="T485">
            <v>90</v>
          </cell>
          <cell r="U485" t="str">
            <v>优秀</v>
          </cell>
        </row>
        <row r="485">
          <cell r="Z485">
            <v>100</v>
          </cell>
          <cell r="AA485">
            <v>80</v>
          </cell>
          <cell r="AB485" t="str">
            <v>良好</v>
          </cell>
          <cell r="AC485">
            <v>0</v>
          </cell>
        </row>
        <row r="485">
          <cell r="AG485">
            <v>89.4</v>
          </cell>
          <cell r="AH485">
            <v>0</v>
          </cell>
          <cell r="AI485">
            <v>89.4</v>
          </cell>
          <cell r="AJ485" t="str">
            <v>良好</v>
          </cell>
        </row>
        <row r="486">
          <cell r="F486" t="str">
            <v>黄思远</v>
          </cell>
          <cell r="G486" t="str">
            <v>男</v>
          </cell>
          <cell r="H486">
            <v>41564</v>
          </cell>
          <cell r="I486">
            <v>128</v>
          </cell>
          <cell r="J486">
            <v>24</v>
          </cell>
          <cell r="K486">
            <v>100</v>
          </cell>
          <cell r="L486" t="str">
            <v>正常</v>
          </cell>
          <cell r="M486">
            <v>1435</v>
          </cell>
          <cell r="N486">
            <v>78</v>
          </cell>
          <cell r="O486" t="str">
            <v>及格</v>
          </cell>
          <cell r="P486">
            <v>9.8</v>
          </cell>
          <cell r="Q486">
            <v>90</v>
          </cell>
          <cell r="R486" t="str">
            <v>优秀</v>
          </cell>
          <cell r="S486">
            <v>8.6</v>
          </cell>
          <cell r="T486">
            <v>76</v>
          </cell>
          <cell r="U486" t="str">
            <v>及格</v>
          </cell>
        </row>
        <row r="486">
          <cell r="Z486">
            <v>30</v>
          </cell>
          <cell r="AA486">
            <v>60</v>
          </cell>
          <cell r="AB486" t="str">
            <v>及格</v>
          </cell>
          <cell r="AC486">
            <v>0</v>
          </cell>
        </row>
        <row r="486">
          <cell r="AG486">
            <v>79.5</v>
          </cell>
          <cell r="AH486">
            <v>0</v>
          </cell>
          <cell r="AI486">
            <v>79.5</v>
          </cell>
          <cell r="AJ486" t="str">
            <v>及格</v>
          </cell>
        </row>
        <row r="487">
          <cell r="F487" t="str">
            <v>张纬奇</v>
          </cell>
          <cell r="G487" t="str">
            <v>男</v>
          </cell>
          <cell r="H487">
            <v>41880</v>
          </cell>
          <cell r="I487">
            <v>133</v>
          </cell>
          <cell r="J487">
            <v>30</v>
          </cell>
          <cell r="K487">
            <v>100</v>
          </cell>
          <cell r="L487" t="str">
            <v>正常</v>
          </cell>
          <cell r="M487">
            <v>1254</v>
          </cell>
          <cell r="N487">
            <v>72</v>
          </cell>
          <cell r="O487" t="str">
            <v>及格</v>
          </cell>
          <cell r="P487">
            <v>10.3</v>
          </cell>
          <cell r="Q487">
            <v>76</v>
          </cell>
          <cell r="R487" t="str">
            <v>及格</v>
          </cell>
          <cell r="S487">
            <v>12.3</v>
          </cell>
          <cell r="T487">
            <v>85</v>
          </cell>
          <cell r="U487" t="str">
            <v>良好</v>
          </cell>
        </row>
        <row r="487">
          <cell r="Z487">
            <v>44</v>
          </cell>
          <cell r="AA487">
            <v>64</v>
          </cell>
          <cell r="AB487" t="str">
            <v>及格</v>
          </cell>
          <cell r="AC487">
            <v>0</v>
          </cell>
        </row>
        <row r="487">
          <cell r="AG487">
            <v>79.3</v>
          </cell>
          <cell r="AH487">
            <v>0</v>
          </cell>
          <cell r="AI487">
            <v>79.3</v>
          </cell>
          <cell r="AJ487" t="str">
            <v>及格</v>
          </cell>
        </row>
        <row r="488">
          <cell r="F488" t="str">
            <v>侯鑫玮</v>
          </cell>
          <cell r="G488" t="str">
            <v>女</v>
          </cell>
          <cell r="H488">
            <v>41563</v>
          </cell>
          <cell r="I488">
            <v>133</v>
          </cell>
          <cell r="J488">
            <v>25</v>
          </cell>
          <cell r="K488">
            <v>100</v>
          </cell>
          <cell r="L488" t="str">
            <v>正常</v>
          </cell>
          <cell r="M488">
            <v>1355</v>
          </cell>
          <cell r="N488">
            <v>85</v>
          </cell>
          <cell r="O488" t="str">
            <v>良好</v>
          </cell>
          <cell r="P488">
            <v>10.1</v>
          </cell>
          <cell r="Q488">
            <v>95</v>
          </cell>
          <cell r="R488" t="str">
            <v>优秀</v>
          </cell>
          <cell r="S488">
            <v>14.2</v>
          </cell>
          <cell r="T488">
            <v>80</v>
          </cell>
          <cell r="U488" t="str">
            <v>良好</v>
          </cell>
        </row>
        <row r="488">
          <cell r="Z488">
            <v>69</v>
          </cell>
          <cell r="AA488">
            <v>72</v>
          </cell>
          <cell r="AB488" t="str">
            <v>及格</v>
          </cell>
          <cell r="AC488">
            <v>0</v>
          </cell>
        </row>
        <row r="488">
          <cell r="AG488">
            <v>85.2</v>
          </cell>
          <cell r="AH488">
            <v>0</v>
          </cell>
          <cell r="AI488">
            <v>85.2</v>
          </cell>
          <cell r="AJ488" t="str">
            <v>良好</v>
          </cell>
        </row>
        <row r="489">
          <cell r="F489" t="str">
            <v>吕梓伊</v>
          </cell>
          <cell r="G489" t="str">
            <v>女</v>
          </cell>
          <cell r="H489">
            <v>41635</v>
          </cell>
          <cell r="I489">
            <v>132</v>
          </cell>
          <cell r="J489">
            <v>29</v>
          </cell>
          <cell r="K489">
            <v>100</v>
          </cell>
          <cell r="L489" t="str">
            <v>正常</v>
          </cell>
          <cell r="M489">
            <v>1397</v>
          </cell>
          <cell r="N489">
            <v>85</v>
          </cell>
          <cell r="O489" t="str">
            <v>良好</v>
          </cell>
          <cell r="P489">
            <v>10.6</v>
          </cell>
          <cell r="Q489">
            <v>80</v>
          </cell>
          <cell r="R489" t="str">
            <v>良好</v>
          </cell>
          <cell r="S489">
            <v>13.6</v>
          </cell>
          <cell r="T489">
            <v>80</v>
          </cell>
          <cell r="U489" t="str">
            <v>良好</v>
          </cell>
        </row>
        <row r="489">
          <cell r="Z489">
            <v>96</v>
          </cell>
          <cell r="AA489">
            <v>78</v>
          </cell>
          <cell r="AB489" t="str">
            <v>及格</v>
          </cell>
          <cell r="AC489">
            <v>0</v>
          </cell>
        </row>
        <row r="489">
          <cell r="AG489">
            <v>83.3</v>
          </cell>
          <cell r="AH489">
            <v>0</v>
          </cell>
          <cell r="AI489">
            <v>83.3</v>
          </cell>
          <cell r="AJ489" t="str">
            <v>良好</v>
          </cell>
        </row>
        <row r="490">
          <cell r="F490" t="str">
            <v>朱雨琦</v>
          </cell>
          <cell r="G490" t="str">
            <v>女</v>
          </cell>
          <cell r="H490">
            <v>41519</v>
          </cell>
          <cell r="I490">
            <v>117</v>
          </cell>
          <cell r="J490">
            <v>20</v>
          </cell>
          <cell r="K490">
            <v>100</v>
          </cell>
          <cell r="L490" t="str">
            <v>正常</v>
          </cell>
          <cell r="M490">
            <v>1263</v>
          </cell>
          <cell r="N490">
            <v>80</v>
          </cell>
          <cell r="O490" t="str">
            <v>良好</v>
          </cell>
          <cell r="P490">
            <v>12.1</v>
          </cell>
          <cell r="Q490">
            <v>66</v>
          </cell>
          <cell r="R490" t="str">
            <v>及格</v>
          </cell>
          <cell r="S490">
            <v>23.1</v>
          </cell>
          <cell r="T490">
            <v>100</v>
          </cell>
          <cell r="U490" t="str">
            <v>优秀</v>
          </cell>
        </row>
        <row r="490">
          <cell r="Z490">
            <v>74</v>
          </cell>
          <cell r="AA490">
            <v>72</v>
          </cell>
          <cell r="AB490" t="str">
            <v>及格</v>
          </cell>
          <cell r="AC490">
            <v>0</v>
          </cell>
        </row>
        <row r="490">
          <cell r="AG490">
            <v>84.6</v>
          </cell>
          <cell r="AH490">
            <v>0</v>
          </cell>
          <cell r="AI490">
            <v>84.6</v>
          </cell>
          <cell r="AJ490" t="str">
            <v>良好</v>
          </cell>
        </row>
        <row r="491">
          <cell r="F491" t="str">
            <v>许正阳</v>
          </cell>
          <cell r="G491" t="str">
            <v>男</v>
          </cell>
          <cell r="H491">
            <v>41543</v>
          </cell>
          <cell r="I491">
            <v>126</v>
          </cell>
          <cell r="J491">
            <v>25</v>
          </cell>
          <cell r="K491">
            <v>100</v>
          </cell>
          <cell r="L491" t="str">
            <v>正常</v>
          </cell>
          <cell r="M491">
            <v>1342</v>
          </cell>
          <cell r="N491">
            <v>74</v>
          </cell>
          <cell r="O491" t="str">
            <v>及格</v>
          </cell>
          <cell r="P491">
            <v>9.6</v>
          </cell>
          <cell r="Q491">
            <v>100</v>
          </cell>
          <cell r="R491" t="str">
            <v>优秀</v>
          </cell>
          <cell r="S491">
            <v>8.5</v>
          </cell>
          <cell r="T491">
            <v>76</v>
          </cell>
          <cell r="U491" t="str">
            <v>及格</v>
          </cell>
        </row>
        <row r="491">
          <cell r="Z491">
            <v>67</v>
          </cell>
          <cell r="AA491">
            <v>72</v>
          </cell>
          <cell r="AB491" t="str">
            <v>及格</v>
          </cell>
          <cell r="AC491">
            <v>0</v>
          </cell>
        </row>
        <row r="491">
          <cell r="AG491">
            <v>83.3</v>
          </cell>
          <cell r="AH491">
            <v>0</v>
          </cell>
          <cell r="AI491">
            <v>83.3</v>
          </cell>
          <cell r="AJ491" t="str">
            <v>良好</v>
          </cell>
        </row>
        <row r="492">
          <cell r="F492" t="str">
            <v>朱珠</v>
          </cell>
          <cell r="G492" t="str">
            <v>女</v>
          </cell>
          <cell r="H492">
            <v>41561</v>
          </cell>
          <cell r="I492">
            <v>123</v>
          </cell>
          <cell r="J492">
            <v>23</v>
          </cell>
          <cell r="K492">
            <v>100</v>
          </cell>
          <cell r="L492" t="str">
            <v>正常</v>
          </cell>
          <cell r="M492">
            <v>1361</v>
          </cell>
          <cell r="N492">
            <v>85</v>
          </cell>
          <cell r="O492" t="str">
            <v>良好</v>
          </cell>
          <cell r="P492">
            <v>9.4</v>
          </cell>
          <cell r="Q492">
            <v>100</v>
          </cell>
          <cell r="R492" t="str">
            <v>优秀</v>
          </cell>
          <cell r="S492">
            <v>18.3</v>
          </cell>
          <cell r="T492">
            <v>95</v>
          </cell>
          <cell r="U492" t="str">
            <v>优秀</v>
          </cell>
        </row>
        <row r="492">
          <cell r="Z492">
            <v>138</v>
          </cell>
          <cell r="AA492">
            <v>100</v>
          </cell>
          <cell r="AB492" t="str">
            <v>优秀</v>
          </cell>
          <cell r="AC492">
            <v>5</v>
          </cell>
        </row>
        <row r="492">
          <cell r="AG492">
            <v>96.3</v>
          </cell>
          <cell r="AH492">
            <v>5</v>
          </cell>
          <cell r="AI492">
            <v>101.3</v>
          </cell>
          <cell r="AJ492" t="str">
            <v>优秀</v>
          </cell>
        </row>
        <row r="493">
          <cell r="F493" t="str">
            <v>吴可欣</v>
          </cell>
          <cell r="G493" t="str">
            <v>女</v>
          </cell>
          <cell r="H493">
            <v>41567</v>
          </cell>
          <cell r="I493">
            <v>124</v>
          </cell>
          <cell r="J493">
            <v>23</v>
          </cell>
          <cell r="K493">
            <v>100</v>
          </cell>
          <cell r="L493" t="str">
            <v>正常</v>
          </cell>
          <cell r="M493">
            <v>1773</v>
          </cell>
          <cell r="N493">
            <v>100</v>
          </cell>
          <cell r="O493" t="str">
            <v>优秀</v>
          </cell>
          <cell r="P493">
            <v>10</v>
          </cell>
          <cell r="Q493">
            <v>100</v>
          </cell>
          <cell r="R493" t="str">
            <v>优秀</v>
          </cell>
          <cell r="S493">
            <v>16.3</v>
          </cell>
          <cell r="T493">
            <v>90</v>
          </cell>
          <cell r="U493" t="str">
            <v>优秀</v>
          </cell>
        </row>
        <row r="493">
          <cell r="Z493">
            <v>96</v>
          </cell>
          <cell r="AA493">
            <v>78</v>
          </cell>
          <cell r="AB493" t="str">
            <v>及格</v>
          </cell>
          <cell r="AC493">
            <v>0</v>
          </cell>
        </row>
        <row r="493">
          <cell r="AG493">
            <v>92.6</v>
          </cell>
          <cell r="AH493">
            <v>0</v>
          </cell>
          <cell r="AI493">
            <v>92.6</v>
          </cell>
          <cell r="AJ493" t="str">
            <v>优秀</v>
          </cell>
        </row>
        <row r="494">
          <cell r="F494" t="str">
            <v>周梓勋</v>
          </cell>
          <cell r="G494" t="str">
            <v>男</v>
          </cell>
          <cell r="H494">
            <v>41596</v>
          </cell>
          <cell r="I494">
            <v>131</v>
          </cell>
          <cell r="J494">
            <v>29</v>
          </cell>
          <cell r="K494">
            <v>100</v>
          </cell>
          <cell r="L494" t="str">
            <v>正常</v>
          </cell>
          <cell r="M494">
            <v>1593</v>
          </cell>
          <cell r="N494">
            <v>80</v>
          </cell>
          <cell r="O494" t="str">
            <v>良好</v>
          </cell>
          <cell r="P494">
            <v>10.3</v>
          </cell>
          <cell r="Q494">
            <v>76</v>
          </cell>
          <cell r="R494" t="str">
            <v>及格</v>
          </cell>
          <cell r="S494">
            <v>5.3</v>
          </cell>
          <cell r="T494">
            <v>70</v>
          </cell>
          <cell r="U494" t="str">
            <v>及格</v>
          </cell>
        </row>
        <row r="494">
          <cell r="Z494">
            <v>88</v>
          </cell>
          <cell r="AA494">
            <v>78</v>
          </cell>
          <cell r="AB494" t="str">
            <v>及格</v>
          </cell>
          <cell r="AC494">
            <v>0</v>
          </cell>
        </row>
        <row r="494">
          <cell r="AG494">
            <v>78.8</v>
          </cell>
          <cell r="AH494">
            <v>0</v>
          </cell>
          <cell r="AI494">
            <v>78.8</v>
          </cell>
          <cell r="AJ494" t="str">
            <v>及格</v>
          </cell>
        </row>
        <row r="495">
          <cell r="F495" t="str">
            <v>钱雨泽</v>
          </cell>
          <cell r="G495" t="str">
            <v>男</v>
          </cell>
          <cell r="H495">
            <v>41650</v>
          </cell>
          <cell r="I495">
            <v>132</v>
          </cell>
          <cell r="J495">
            <v>28</v>
          </cell>
          <cell r="K495">
            <v>100</v>
          </cell>
          <cell r="L495" t="str">
            <v>正常</v>
          </cell>
          <cell r="M495">
            <v>1100</v>
          </cell>
          <cell r="N495">
            <v>68</v>
          </cell>
          <cell r="O495" t="str">
            <v>及格</v>
          </cell>
          <cell r="P495">
            <v>10.6</v>
          </cell>
          <cell r="Q495">
            <v>74</v>
          </cell>
          <cell r="R495" t="str">
            <v>及格</v>
          </cell>
          <cell r="S495">
            <v>5.9</v>
          </cell>
          <cell r="T495">
            <v>70</v>
          </cell>
          <cell r="U495" t="str">
            <v>及格</v>
          </cell>
        </row>
        <row r="495">
          <cell r="Z495">
            <v>109</v>
          </cell>
          <cell r="AA495">
            <v>90</v>
          </cell>
          <cell r="AB495" t="str">
            <v>优秀</v>
          </cell>
          <cell r="AC495">
            <v>0</v>
          </cell>
        </row>
        <row r="495">
          <cell r="AG495">
            <v>79</v>
          </cell>
          <cell r="AH495">
            <v>0</v>
          </cell>
          <cell r="AI495">
            <v>79</v>
          </cell>
          <cell r="AJ495" t="str">
            <v>及格</v>
          </cell>
        </row>
        <row r="496">
          <cell r="F496" t="str">
            <v>张希悦</v>
          </cell>
          <cell r="G496" t="str">
            <v>女</v>
          </cell>
          <cell r="H496">
            <v>41672</v>
          </cell>
          <cell r="I496">
            <v>118</v>
          </cell>
          <cell r="J496">
            <v>20</v>
          </cell>
          <cell r="K496">
            <v>100</v>
          </cell>
          <cell r="L496" t="str">
            <v>正常</v>
          </cell>
          <cell r="M496">
            <v>1222</v>
          </cell>
          <cell r="N496">
            <v>80</v>
          </cell>
          <cell r="O496" t="str">
            <v>良好</v>
          </cell>
          <cell r="P496">
            <v>10</v>
          </cell>
          <cell r="Q496">
            <v>100</v>
          </cell>
          <cell r="R496" t="str">
            <v>优秀</v>
          </cell>
          <cell r="S496">
            <v>15.3</v>
          </cell>
          <cell r="T496">
            <v>85</v>
          </cell>
          <cell r="U496" t="str">
            <v>良好</v>
          </cell>
        </row>
        <row r="496">
          <cell r="Z496">
            <v>85</v>
          </cell>
          <cell r="AA496">
            <v>76</v>
          </cell>
          <cell r="AB496" t="str">
            <v>及格</v>
          </cell>
          <cell r="AC496">
            <v>0</v>
          </cell>
        </row>
        <row r="496">
          <cell r="AG496">
            <v>87.7</v>
          </cell>
          <cell r="AH496">
            <v>0</v>
          </cell>
          <cell r="AI496">
            <v>87.7</v>
          </cell>
          <cell r="AJ496" t="str">
            <v>良好</v>
          </cell>
        </row>
        <row r="497">
          <cell r="F497" t="str">
            <v>许莹</v>
          </cell>
          <cell r="G497" t="str">
            <v>女</v>
          </cell>
          <cell r="H497">
            <v>41672</v>
          </cell>
          <cell r="I497">
            <v>129</v>
          </cell>
          <cell r="J497">
            <v>23</v>
          </cell>
          <cell r="K497">
            <v>100</v>
          </cell>
          <cell r="L497" t="str">
            <v>正常</v>
          </cell>
          <cell r="M497">
            <v>1197</v>
          </cell>
          <cell r="N497">
            <v>78</v>
          </cell>
          <cell r="O497" t="str">
            <v>及格</v>
          </cell>
          <cell r="P497">
            <v>10.5</v>
          </cell>
          <cell r="Q497">
            <v>85</v>
          </cell>
          <cell r="R497" t="str">
            <v>良好</v>
          </cell>
          <cell r="S497">
            <v>13.6</v>
          </cell>
          <cell r="T497">
            <v>80</v>
          </cell>
          <cell r="U497" t="str">
            <v>良好</v>
          </cell>
        </row>
        <row r="497">
          <cell r="Z497">
            <v>100</v>
          </cell>
          <cell r="AA497">
            <v>80</v>
          </cell>
          <cell r="AB497" t="str">
            <v>良好</v>
          </cell>
          <cell r="AC497">
            <v>0</v>
          </cell>
        </row>
        <row r="497">
          <cell r="AG497">
            <v>83.7</v>
          </cell>
          <cell r="AH497">
            <v>0</v>
          </cell>
          <cell r="AI497">
            <v>83.7</v>
          </cell>
          <cell r="AJ497" t="str">
            <v>良好</v>
          </cell>
        </row>
        <row r="498">
          <cell r="F498" t="str">
            <v>岳杨磊</v>
          </cell>
          <cell r="G498" t="str">
            <v>男</v>
          </cell>
          <cell r="H498">
            <v>41700</v>
          </cell>
          <cell r="I498">
            <v>127</v>
          </cell>
          <cell r="J498">
            <v>22</v>
          </cell>
          <cell r="K498">
            <v>80</v>
          </cell>
          <cell r="L498" t="str">
            <v>低体重</v>
          </cell>
          <cell r="M498">
            <v>1357</v>
          </cell>
          <cell r="N498">
            <v>74</v>
          </cell>
          <cell r="O498" t="str">
            <v>及格</v>
          </cell>
          <cell r="P498">
            <v>11.1</v>
          </cell>
          <cell r="Q498">
            <v>68</v>
          </cell>
          <cell r="R498" t="str">
            <v>及格</v>
          </cell>
          <cell r="S498">
            <v>3.9</v>
          </cell>
          <cell r="T498">
            <v>66</v>
          </cell>
          <cell r="U498" t="str">
            <v>及格</v>
          </cell>
        </row>
        <row r="498">
          <cell r="Z498">
            <v>76</v>
          </cell>
          <cell r="AA498">
            <v>74</v>
          </cell>
          <cell r="AB498" t="str">
            <v>及格</v>
          </cell>
          <cell r="AC498">
            <v>0</v>
          </cell>
        </row>
        <row r="498">
          <cell r="AG498">
            <v>71.3</v>
          </cell>
          <cell r="AH498">
            <v>0</v>
          </cell>
          <cell r="AI498">
            <v>71.3</v>
          </cell>
          <cell r="AJ498" t="str">
            <v>及格</v>
          </cell>
        </row>
        <row r="499">
          <cell r="F499" t="str">
            <v>孙婧钰</v>
          </cell>
          <cell r="G499" t="str">
            <v>女</v>
          </cell>
          <cell r="H499">
            <v>41704</v>
          </cell>
          <cell r="I499">
            <v>121</v>
          </cell>
          <cell r="J499">
            <v>19</v>
          </cell>
          <cell r="K499">
            <v>80</v>
          </cell>
          <cell r="L499" t="str">
            <v>低体重</v>
          </cell>
          <cell r="M499">
            <v>944</v>
          </cell>
          <cell r="N499">
            <v>68</v>
          </cell>
          <cell r="O499" t="str">
            <v>及格</v>
          </cell>
          <cell r="P499">
            <v>11.1</v>
          </cell>
          <cell r="Q499">
            <v>76</v>
          </cell>
          <cell r="R499" t="str">
            <v>及格</v>
          </cell>
          <cell r="S499">
            <v>17.3</v>
          </cell>
          <cell r="T499">
            <v>90</v>
          </cell>
          <cell r="U499" t="str">
            <v>优秀</v>
          </cell>
        </row>
        <row r="499">
          <cell r="Z499">
            <v>126</v>
          </cell>
          <cell r="AA499">
            <v>95</v>
          </cell>
          <cell r="AB499" t="str">
            <v>优秀</v>
          </cell>
          <cell r="AC499">
            <v>0</v>
          </cell>
        </row>
        <row r="499">
          <cell r="AG499">
            <v>83.4</v>
          </cell>
          <cell r="AH499">
            <v>0</v>
          </cell>
          <cell r="AI499">
            <v>83.4</v>
          </cell>
          <cell r="AJ499" t="str">
            <v>良好</v>
          </cell>
        </row>
        <row r="500">
          <cell r="F500" t="str">
            <v>蔡翔宇</v>
          </cell>
          <cell r="G500" t="str">
            <v>男</v>
          </cell>
          <cell r="H500">
            <v>41716</v>
          </cell>
          <cell r="I500">
            <v>130</v>
          </cell>
          <cell r="J500">
            <v>28</v>
          </cell>
          <cell r="K500">
            <v>100</v>
          </cell>
          <cell r="L500" t="str">
            <v>正常</v>
          </cell>
          <cell r="M500">
            <v>1726</v>
          </cell>
          <cell r="N500">
            <v>85</v>
          </cell>
          <cell r="O500" t="str">
            <v>良好</v>
          </cell>
          <cell r="P500">
            <v>11.1</v>
          </cell>
          <cell r="Q500">
            <v>68</v>
          </cell>
          <cell r="R500" t="str">
            <v>及格</v>
          </cell>
          <cell r="S500">
            <v>6.3</v>
          </cell>
          <cell r="T500">
            <v>72</v>
          </cell>
          <cell r="U500" t="str">
            <v>及格</v>
          </cell>
        </row>
        <row r="500">
          <cell r="Z500">
            <v>67</v>
          </cell>
          <cell r="AA500">
            <v>72</v>
          </cell>
          <cell r="AB500" t="str">
            <v>及格</v>
          </cell>
          <cell r="AC500">
            <v>0</v>
          </cell>
        </row>
        <row r="500">
          <cell r="AG500">
            <v>77.4</v>
          </cell>
          <cell r="AH500">
            <v>0</v>
          </cell>
          <cell r="AI500">
            <v>77.4</v>
          </cell>
          <cell r="AJ500" t="str">
            <v>及格</v>
          </cell>
        </row>
        <row r="501">
          <cell r="F501" t="str">
            <v>徐张鑫</v>
          </cell>
          <cell r="G501" t="str">
            <v>女</v>
          </cell>
          <cell r="H501">
            <v>41754</v>
          </cell>
          <cell r="I501">
            <v>127</v>
          </cell>
          <cell r="J501">
            <v>27</v>
          </cell>
          <cell r="K501">
            <v>100</v>
          </cell>
          <cell r="L501" t="str">
            <v>正常</v>
          </cell>
          <cell r="M501">
            <v>1133</v>
          </cell>
          <cell r="N501">
            <v>76</v>
          </cell>
          <cell r="O501" t="str">
            <v>及格</v>
          </cell>
          <cell r="P501">
            <v>12</v>
          </cell>
          <cell r="Q501">
            <v>68</v>
          </cell>
          <cell r="R501" t="str">
            <v>及格</v>
          </cell>
          <cell r="S501">
            <v>12.9</v>
          </cell>
          <cell r="T501">
            <v>78</v>
          </cell>
          <cell r="U501" t="str">
            <v>及格</v>
          </cell>
        </row>
        <row r="501">
          <cell r="Z501">
            <v>80</v>
          </cell>
          <cell r="AA501">
            <v>74</v>
          </cell>
          <cell r="AB501" t="str">
            <v>及格</v>
          </cell>
          <cell r="AC501">
            <v>0</v>
          </cell>
        </row>
        <row r="501">
          <cell r="AG501">
            <v>78.2</v>
          </cell>
          <cell r="AH501">
            <v>0</v>
          </cell>
          <cell r="AI501">
            <v>78.2</v>
          </cell>
          <cell r="AJ501" t="str">
            <v>及格</v>
          </cell>
        </row>
        <row r="502">
          <cell r="F502" t="str">
            <v>许毅谦</v>
          </cell>
          <cell r="G502" t="str">
            <v>男</v>
          </cell>
          <cell r="H502">
            <v>41827</v>
          </cell>
          <cell r="I502">
            <v>128</v>
          </cell>
          <cell r="J502">
            <v>37</v>
          </cell>
          <cell r="K502">
            <v>60</v>
          </cell>
          <cell r="L502" t="str">
            <v>肥胖</v>
          </cell>
          <cell r="M502">
            <v>1174</v>
          </cell>
          <cell r="N502">
            <v>70</v>
          </cell>
          <cell r="O502" t="str">
            <v>及格</v>
          </cell>
          <cell r="P502">
            <v>9.1</v>
          </cell>
          <cell r="Q502">
            <v>100</v>
          </cell>
          <cell r="R502" t="str">
            <v>优秀</v>
          </cell>
          <cell r="S502">
            <v>10.9</v>
          </cell>
          <cell r="T502">
            <v>80</v>
          </cell>
          <cell r="U502" t="str">
            <v>良好</v>
          </cell>
        </row>
        <row r="502">
          <cell r="Z502">
            <v>45</v>
          </cell>
          <cell r="AA502">
            <v>64</v>
          </cell>
          <cell r="AB502" t="str">
            <v>及格</v>
          </cell>
          <cell r="AC502">
            <v>0</v>
          </cell>
        </row>
        <row r="502">
          <cell r="AG502">
            <v>76.3</v>
          </cell>
          <cell r="AH502">
            <v>0</v>
          </cell>
          <cell r="AI502">
            <v>76.3</v>
          </cell>
          <cell r="AJ502" t="str">
            <v>及格</v>
          </cell>
        </row>
        <row r="503">
          <cell r="F503" t="str">
            <v>程溢然</v>
          </cell>
          <cell r="G503" t="str">
            <v>女</v>
          </cell>
          <cell r="H503">
            <v>41830</v>
          </cell>
          <cell r="I503">
            <v>122</v>
          </cell>
          <cell r="J503">
            <v>22</v>
          </cell>
          <cell r="K503">
            <v>100</v>
          </cell>
          <cell r="L503" t="str">
            <v>正常</v>
          </cell>
          <cell r="M503">
            <v>1250</v>
          </cell>
          <cell r="N503">
            <v>80</v>
          </cell>
          <cell r="O503" t="str">
            <v>良好</v>
          </cell>
          <cell r="P503">
            <v>10.1</v>
          </cell>
          <cell r="Q503">
            <v>95</v>
          </cell>
          <cell r="R503" t="str">
            <v>优秀</v>
          </cell>
          <cell r="S503">
            <v>18.5</v>
          </cell>
          <cell r="T503">
            <v>95</v>
          </cell>
          <cell r="U503" t="str">
            <v>优秀</v>
          </cell>
        </row>
        <row r="503">
          <cell r="Z503">
            <v>80</v>
          </cell>
          <cell r="AA503">
            <v>74</v>
          </cell>
          <cell r="AB503" t="str">
            <v>及格</v>
          </cell>
          <cell r="AC503">
            <v>0</v>
          </cell>
        </row>
        <row r="503">
          <cell r="AG503">
            <v>89.3</v>
          </cell>
          <cell r="AH503">
            <v>0</v>
          </cell>
          <cell r="AI503">
            <v>89.3</v>
          </cell>
          <cell r="AJ503" t="str">
            <v>良好</v>
          </cell>
        </row>
        <row r="504">
          <cell r="F504" t="str">
            <v>许子豪</v>
          </cell>
          <cell r="G504" t="str">
            <v>男</v>
          </cell>
          <cell r="H504">
            <v>41859</v>
          </cell>
          <cell r="I504">
            <v>133</v>
          </cell>
          <cell r="J504">
            <v>21</v>
          </cell>
          <cell r="K504">
            <v>80</v>
          </cell>
          <cell r="L504" t="str">
            <v>低体重</v>
          </cell>
          <cell r="M504">
            <v>1287</v>
          </cell>
          <cell r="N504">
            <v>72</v>
          </cell>
          <cell r="O504" t="str">
            <v>及格</v>
          </cell>
          <cell r="P504">
            <v>10.9</v>
          </cell>
          <cell r="Q504">
            <v>70</v>
          </cell>
          <cell r="R504" t="str">
            <v>及格</v>
          </cell>
          <cell r="S504">
            <v>13.2</v>
          </cell>
          <cell r="T504">
            <v>90</v>
          </cell>
          <cell r="U504" t="str">
            <v>优秀</v>
          </cell>
        </row>
        <row r="504">
          <cell r="Z504">
            <v>24</v>
          </cell>
          <cell r="AA504">
            <v>50</v>
          </cell>
          <cell r="AB504" t="str">
            <v>不及格</v>
          </cell>
          <cell r="AC504">
            <v>0</v>
          </cell>
        </row>
        <row r="504">
          <cell r="AG504">
            <v>73.8</v>
          </cell>
          <cell r="AH504">
            <v>0</v>
          </cell>
          <cell r="AI504">
            <v>73.8</v>
          </cell>
          <cell r="AJ504" t="str">
            <v>及格</v>
          </cell>
        </row>
        <row r="505">
          <cell r="F505" t="str">
            <v>岳宇哲</v>
          </cell>
          <cell r="G505" t="str">
            <v>男</v>
          </cell>
          <cell r="H505">
            <v>41873</v>
          </cell>
          <cell r="I505">
            <v>112</v>
          </cell>
          <cell r="J505">
            <v>17</v>
          </cell>
          <cell r="K505">
            <v>80</v>
          </cell>
          <cell r="L505" t="str">
            <v>低体重</v>
          </cell>
          <cell r="M505">
            <v>1466</v>
          </cell>
          <cell r="N505">
            <v>78</v>
          </cell>
          <cell r="O505" t="str">
            <v>及格</v>
          </cell>
          <cell r="P505">
            <v>11.4</v>
          </cell>
          <cell r="Q505">
            <v>66</v>
          </cell>
          <cell r="R505" t="str">
            <v>及格</v>
          </cell>
          <cell r="S505">
            <v>8.9</v>
          </cell>
          <cell r="T505">
            <v>76</v>
          </cell>
          <cell r="U505" t="str">
            <v>及格</v>
          </cell>
        </row>
        <row r="505">
          <cell r="Z505">
            <v>45</v>
          </cell>
          <cell r="AA505">
            <v>64</v>
          </cell>
          <cell r="AB505" t="str">
            <v>及格</v>
          </cell>
          <cell r="AC505">
            <v>0</v>
          </cell>
        </row>
        <row r="505">
          <cell r="AG505">
            <v>72.5</v>
          </cell>
          <cell r="AH505">
            <v>0</v>
          </cell>
          <cell r="AI505">
            <v>72.5</v>
          </cell>
          <cell r="AJ505" t="str">
            <v>及格</v>
          </cell>
        </row>
        <row r="506">
          <cell r="F506" t="str">
            <v>杨思琪</v>
          </cell>
          <cell r="G506" t="str">
            <v>女</v>
          </cell>
          <cell r="H506">
            <v>41881</v>
          </cell>
          <cell r="I506">
            <v>124</v>
          </cell>
          <cell r="J506">
            <v>25</v>
          </cell>
          <cell r="K506">
            <v>100</v>
          </cell>
          <cell r="L506" t="str">
            <v>正常</v>
          </cell>
          <cell r="M506">
            <v>1390</v>
          </cell>
          <cell r="N506">
            <v>85</v>
          </cell>
          <cell r="O506" t="str">
            <v>良好</v>
          </cell>
          <cell r="P506">
            <v>10.1</v>
          </cell>
          <cell r="Q506">
            <v>95</v>
          </cell>
          <cell r="R506" t="str">
            <v>优秀</v>
          </cell>
          <cell r="S506">
            <v>11.5</v>
          </cell>
          <cell r="T506">
            <v>76</v>
          </cell>
          <cell r="U506" t="str">
            <v>及格</v>
          </cell>
        </row>
        <row r="506">
          <cell r="Z506">
            <v>154</v>
          </cell>
          <cell r="AA506">
            <v>100</v>
          </cell>
          <cell r="AB506" t="str">
            <v>优秀</v>
          </cell>
          <cell r="AC506">
            <v>13</v>
          </cell>
        </row>
        <row r="506">
          <cell r="AG506">
            <v>89.5</v>
          </cell>
          <cell r="AH506">
            <v>13</v>
          </cell>
          <cell r="AI506">
            <v>102.5</v>
          </cell>
          <cell r="AJ506" t="str">
            <v>优秀</v>
          </cell>
        </row>
        <row r="507">
          <cell r="F507" t="str">
            <v>顾绍齐</v>
          </cell>
          <cell r="G507" t="str">
            <v>男</v>
          </cell>
          <cell r="H507">
            <v>41713</v>
          </cell>
          <cell r="I507">
            <v>132</v>
          </cell>
          <cell r="J507">
            <v>28</v>
          </cell>
          <cell r="K507">
            <v>100</v>
          </cell>
          <cell r="L507" t="str">
            <v>正常</v>
          </cell>
          <cell r="M507">
            <v>1246</v>
          </cell>
          <cell r="N507">
            <v>72</v>
          </cell>
          <cell r="O507" t="str">
            <v>及格</v>
          </cell>
          <cell r="P507">
            <v>12.5</v>
          </cell>
          <cell r="Q507">
            <v>30</v>
          </cell>
          <cell r="R507" t="str">
            <v>不及格</v>
          </cell>
          <cell r="S507">
            <v>10.9</v>
          </cell>
          <cell r="T507">
            <v>80</v>
          </cell>
          <cell r="U507" t="str">
            <v>良好</v>
          </cell>
        </row>
        <row r="507">
          <cell r="Z507">
            <v>40</v>
          </cell>
          <cell r="AA507">
            <v>64</v>
          </cell>
          <cell r="AB507" t="str">
            <v>及格</v>
          </cell>
          <cell r="AC507">
            <v>0</v>
          </cell>
        </row>
        <row r="507">
          <cell r="AG507">
            <v>68.6</v>
          </cell>
          <cell r="AH507">
            <v>0</v>
          </cell>
          <cell r="AI507">
            <v>68.6</v>
          </cell>
          <cell r="AJ507" t="str">
            <v>及格</v>
          </cell>
        </row>
        <row r="508">
          <cell r="F508" t="str">
            <v>封宇恒</v>
          </cell>
          <cell r="G508" t="str">
            <v>男</v>
          </cell>
          <cell r="H508">
            <v>41729</v>
          </cell>
          <cell r="I508">
            <v>132</v>
          </cell>
          <cell r="J508">
            <v>40</v>
          </cell>
          <cell r="K508">
            <v>60</v>
          </cell>
          <cell r="L508" t="str">
            <v>肥胖</v>
          </cell>
          <cell r="M508">
            <v>1792</v>
          </cell>
          <cell r="N508">
            <v>85</v>
          </cell>
          <cell r="O508" t="str">
            <v>良好</v>
          </cell>
          <cell r="P508">
            <v>12.1</v>
          </cell>
          <cell r="Q508">
            <v>50</v>
          </cell>
          <cell r="R508" t="str">
            <v>不及格</v>
          </cell>
          <cell r="S508">
            <v>18.5</v>
          </cell>
          <cell r="T508">
            <v>100</v>
          </cell>
          <cell r="U508" t="str">
            <v>优秀</v>
          </cell>
        </row>
        <row r="508">
          <cell r="Z508">
            <v>41</v>
          </cell>
          <cell r="AA508">
            <v>64</v>
          </cell>
          <cell r="AB508" t="str">
            <v>及格</v>
          </cell>
          <cell r="AC508">
            <v>0</v>
          </cell>
        </row>
        <row r="508">
          <cell r="AG508">
            <v>74.5</v>
          </cell>
          <cell r="AH508">
            <v>0</v>
          </cell>
          <cell r="AI508">
            <v>74.5</v>
          </cell>
          <cell r="AJ508" t="str">
            <v>及格</v>
          </cell>
        </row>
        <row r="509">
          <cell r="F509" t="str">
            <v>张嘉宜</v>
          </cell>
          <cell r="G509" t="str">
            <v>女</v>
          </cell>
          <cell r="H509">
            <v>41867</v>
          </cell>
          <cell r="I509">
            <v>121</v>
          </cell>
          <cell r="J509">
            <v>22</v>
          </cell>
          <cell r="K509">
            <v>100</v>
          </cell>
          <cell r="L509" t="str">
            <v>正常</v>
          </cell>
          <cell r="M509">
            <v>1419</v>
          </cell>
          <cell r="N509">
            <v>90</v>
          </cell>
          <cell r="O509" t="str">
            <v>优秀</v>
          </cell>
          <cell r="P509">
            <v>12.1</v>
          </cell>
          <cell r="Q509">
            <v>66</v>
          </cell>
          <cell r="R509" t="str">
            <v>及格</v>
          </cell>
          <cell r="S509">
            <v>17.5</v>
          </cell>
          <cell r="T509">
            <v>90</v>
          </cell>
          <cell r="U509" t="str">
            <v>优秀</v>
          </cell>
        </row>
        <row r="509">
          <cell r="Z509">
            <v>89</v>
          </cell>
          <cell r="AA509">
            <v>76</v>
          </cell>
          <cell r="AB509" t="str">
            <v>及格</v>
          </cell>
          <cell r="AC509">
            <v>0</v>
          </cell>
        </row>
        <row r="509">
          <cell r="AG509">
            <v>83.9</v>
          </cell>
          <cell r="AH509">
            <v>0</v>
          </cell>
          <cell r="AI509">
            <v>83.9</v>
          </cell>
          <cell r="AJ509" t="str">
            <v>良好</v>
          </cell>
        </row>
        <row r="510">
          <cell r="F510" t="str">
            <v>陈树帅</v>
          </cell>
          <cell r="G510" t="str">
            <v>男</v>
          </cell>
          <cell r="H510">
            <v>41833</v>
          </cell>
          <cell r="I510">
            <v>129</v>
          </cell>
          <cell r="J510">
            <v>30</v>
          </cell>
          <cell r="K510">
            <v>100</v>
          </cell>
          <cell r="L510" t="str">
            <v>正常</v>
          </cell>
          <cell r="M510">
            <v>1153</v>
          </cell>
          <cell r="N510">
            <v>70</v>
          </cell>
          <cell r="O510" t="str">
            <v>及格</v>
          </cell>
          <cell r="P510">
            <v>12.5</v>
          </cell>
          <cell r="Q510">
            <v>30</v>
          </cell>
          <cell r="R510" t="str">
            <v>不及格</v>
          </cell>
          <cell r="S510">
            <v>3</v>
          </cell>
          <cell r="T510">
            <v>66</v>
          </cell>
          <cell r="U510" t="str">
            <v>及格</v>
          </cell>
        </row>
        <row r="510">
          <cell r="Z510">
            <v>25</v>
          </cell>
          <cell r="AA510">
            <v>60</v>
          </cell>
          <cell r="AB510" t="str">
            <v>及格</v>
          </cell>
          <cell r="AC510">
            <v>0</v>
          </cell>
        </row>
        <row r="510">
          <cell r="AG510">
            <v>63.3</v>
          </cell>
          <cell r="AH510">
            <v>0</v>
          </cell>
          <cell r="AI510">
            <v>63.3</v>
          </cell>
          <cell r="AJ510" t="str">
            <v>及格</v>
          </cell>
        </row>
        <row r="511">
          <cell r="F511" t="str">
            <v>徐洋</v>
          </cell>
          <cell r="G511" t="str">
            <v>女</v>
          </cell>
          <cell r="H511">
            <v>41795</v>
          </cell>
          <cell r="I511">
            <v>121</v>
          </cell>
          <cell r="J511">
            <v>22</v>
          </cell>
          <cell r="K511">
            <v>100</v>
          </cell>
          <cell r="L511" t="str">
            <v>正常</v>
          </cell>
          <cell r="M511">
            <v>1220</v>
          </cell>
          <cell r="N511">
            <v>80</v>
          </cell>
          <cell r="O511" t="str">
            <v>良好</v>
          </cell>
          <cell r="P511">
            <v>11.8</v>
          </cell>
          <cell r="Q511">
            <v>70</v>
          </cell>
          <cell r="R511" t="str">
            <v>及格</v>
          </cell>
          <cell r="S511">
            <v>14.2</v>
          </cell>
          <cell r="T511">
            <v>80</v>
          </cell>
          <cell r="U511" t="str">
            <v>良好</v>
          </cell>
        </row>
        <row r="511">
          <cell r="Z511">
            <v>72</v>
          </cell>
          <cell r="AA511">
            <v>72</v>
          </cell>
          <cell r="AB511" t="str">
            <v>及格</v>
          </cell>
          <cell r="AC511">
            <v>0</v>
          </cell>
        </row>
        <row r="511">
          <cell r="AG511">
            <v>79.4</v>
          </cell>
          <cell r="AH511">
            <v>0</v>
          </cell>
          <cell r="AI511">
            <v>79.4</v>
          </cell>
          <cell r="AJ511" t="str">
            <v>及格</v>
          </cell>
        </row>
        <row r="512">
          <cell r="F512" t="str">
            <v>贺欣雅</v>
          </cell>
          <cell r="G512" t="str">
            <v>女</v>
          </cell>
          <cell r="H512">
            <v>41617</v>
          </cell>
          <cell r="I512">
            <v>131</v>
          </cell>
          <cell r="J512">
            <v>30</v>
          </cell>
          <cell r="K512">
            <v>100</v>
          </cell>
          <cell r="L512" t="str">
            <v>正常</v>
          </cell>
          <cell r="M512">
            <v>1446</v>
          </cell>
          <cell r="N512">
            <v>90</v>
          </cell>
          <cell r="O512" t="str">
            <v>优秀</v>
          </cell>
          <cell r="P512">
            <v>9.7</v>
          </cell>
          <cell r="Q512">
            <v>100</v>
          </cell>
          <cell r="R512" t="str">
            <v>优秀</v>
          </cell>
          <cell r="S512">
            <v>5.6</v>
          </cell>
          <cell r="T512">
            <v>66</v>
          </cell>
          <cell r="U512" t="str">
            <v>及格</v>
          </cell>
        </row>
        <row r="512">
          <cell r="Z512">
            <v>90</v>
          </cell>
          <cell r="AA512">
            <v>78</v>
          </cell>
          <cell r="AB512" t="str">
            <v>及格</v>
          </cell>
          <cell r="AC512">
            <v>0</v>
          </cell>
        </row>
        <row r="512">
          <cell r="AG512">
            <v>83.9</v>
          </cell>
          <cell r="AH512">
            <v>0</v>
          </cell>
          <cell r="AI512">
            <v>83.9</v>
          </cell>
          <cell r="AJ512" t="str">
            <v>良好</v>
          </cell>
        </row>
        <row r="513">
          <cell r="F513" t="str">
            <v>王子骞</v>
          </cell>
          <cell r="G513" t="str">
            <v>男</v>
          </cell>
          <cell r="H513">
            <v>41536</v>
          </cell>
          <cell r="I513">
            <v>130</v>
          </cell>
          <cell r="J513">
            <v>25</v>
          </cell>
          <cell r="K513">
            <v>100</v>
          </cell>
          <cell r="L513" t="str">
            <v>正常</v>
          </cell>
          <cell r="M513">
            <v>1331</v>
          </cell>
          <cell r="N513">
            <v>74</v>
          </cell>
          <cell r="O513" t="str">
            <v>及格</v>
          </cell>
          <cell r="P513">
            <v>10.7</v>
          </cell>
          <cell r="Q513">
            <v>72</v>
          </cell>
          <cell r="R513" t="str">
            <v>及格</v>
          </cell>
          <cell r="S513">
            <v>0</v>
          </cell>
          <cell r="T513">
            <v>60</v>
          </cell>
          <cell r="U513" t="str">
            <v>及格</v>
          </cell>
        </row>
        <row r="513">
          <cell r="Z513">
            <v>71</v>
          </cell>
          <cell r="AA513">
            <v>72</v>
          </cell>
          <cell r="AB513" t="str">
            <v>及格</v>
          </cell>
          <cell r="AC513">
            <v>0</v>
          </cell>
        </row>
        <row r="513">
          <cell r="AG513">
            <v>72.9</v>
          </cell>
          <cell r="AH513">
            <v>0</v>
          </cell>
          <cell r="AI513">
            <v>72.9</v>
          </cell>
          <cell r="AJ513" t="str">
            <v>及格</v>
          </cell>
        </row>
        <row r="514">
          <cell r="F514" t="str">
            <v>张子怡</v>
          </cell>
          <cell r="G514" t="str">
            <v>女</v>
          </cell>
          <cell r="H514">
            <v>41466</v>
          </cell>
          <cell r="I514">
            <v>116</v>
          </cell>
          <cell r="J514">
            <v>21</v>
          </cell>
          <cell r="K514">
            <v>100</v>
          </cell>
          <cell r="L514" t="str">
            <v>正常</v>
          </cell>
          <cell r="M514">
            <v>1420</v>
          </cell>
          <cell r="N514">
            <v>90</v>
          </cell>
          <cell r="O514" t="str">
            <v>优秀</v>
          </cell>
          <cell r="P514">
            <v>11.5</v>
          </cell>
          <cell r="Q514">
            <v>72</v>
          </cell>
          <cell r="R514" t="str">
            <v>及格</v>
          </cell>
          <cell r="S514">
            <v>18.5</v>
          </cell>
          <cell r="T514">
            <v>95</v>
          </cell>
          <cell r="U514" t="str">
            <v>优秀</v>
          </cell>
        </row>
        <row r="514">
          <cell r="Z514">
            <v>41</v>
          </cell>
          <cell r="AA514">
            <v>64</v>
          </cell>
          <cell r="AB514" t="str">
            <v>及格</v>
          </cell>
          <cell r="AC514">
            <v>0</v>
          </cell>
        </row>
        <row r="514">
          <cell r="AG514">
            <v>84.2</v>
          </cell>
          <cell r="AH514">
            <v>0</v>
          </cell>
          <cell r="AI514">
            <v>84.2</v>
          </cell>
          <cell r="AJ514" t="str">
            <v>良好</v>
          </cell>
        </row>
        <row r="515">
          <cell r="F515" t="str">
            <v>齐梓佑</v>
          </cell>
          <cell r="G515" t="str">
            <v>男</v>
          </cell>
          <cell r="H515">
            <v>41730</v>
          </cell>
          <cell r="I515">
            <v>128</v>
          </cell>
          <cell r="J515">
            <v>25</v>
          </cell>
          <cell r="K515">
            <v>100</v>
          </cell>
          <cell r="L515" t="str">
            <v>正常</v>
          </cell>
          <cell r="M515">
            <v>1793</v>
          </cell>
          <cell r="N515">
            <v>85</v>
          </cell>
          <cell r="O515" t="str">
            <v>良好</v>
          </cell>
          <cell r="P515">
            <v>12</v>
          </cell>
          <cell r="Q515">
            <v>60</v>
          </cell>
          <cell r="R515" t="str">
            <v>及格</v>
          </cell>
          <cell r="S515">
            <v>14.3</v>
          </cell>
          <cell r="T515">
            <v>90</v>
          </cell>
          <cell r="U515" t="str">
            <v>优秀</v>
          </cell>
        </row>
        <row r="515">
          <cell r="Z515">
            <v>62</v>
          </cell>
          <cell r="AA515">
            <v>70</v>
          </cell>
          <cell r="AB515" t="str">
            <v>及格</v>
          </cell>
          <cell r="AC515">
            <v>0</v>
          </cell>
        </row>
        <row r="515">
          <cell r="AG515">
            <v>80.8</v>
          </cell>
          <cell r="AH515">
            <v>0</v>
          </cell>
          <cell r="AI515">
            <v>80.8</v>
          </cell>
          <cell r="AJ515" t="str">
            <v>良好</v>
          </cell>
        </row>
        <row r="516">
          <cell r="F516" t="str">
            <v>王亚宁</v>
          </cell>
          <cell r="G516" t="str">
            <v>女</v>
          </cell>
          <cell r="H516">
            <v>41759</v>
          </cell>
          <cell r="I516">
            <v>120</v>
          </cell>
          <cell r="J516">
            <v>20</v>
          </cell>
          <cell r="K516">
            <v>100</v>
          </cell>
          <cell r="L516" t="str">
            <v>正常</v>
          </cell>
          <cell r="M516">
            <v>1397</v>
          </cell>
          <cell r="N516">
            <v>85</v>
          </cell>
          <cell r="O516" t="str">
            <v>良好</v>
          </cell>
          <cell r="P516">
            <v>10.5</v>
          </cell>
          <cell r="Q516">
            <v>85</v>
          </cell>
          <cell r="R516" t="str">
            <v>良好</v>
          </cell>
          <cell r="S516">
            <v>13.2</v>
          </cell>
          <cell r="T516">
            <v>78</v>
          </cell>
          <cell r="U516" t="str">
            <v>及格</v>
          </cell>
        </row>
        <row r="516">
          <cell r="Z516">
            <v>100</v>
          </cell>
          <cell r="AA516">
            <v>80</v>
          </cell>
          <cell r="AB516" t="str">
            <v>良好</v>
          </cell>
          <cell r="AC516">
            <v>0</v>
          </cell>
        </row>
        <row r="516">
          <cell r="AG516">
            <v>84.2</v>
          </cell>
          <cell r="AH516">
            <v>0</v>
          </cell>
          <cell r="AI516">
            <v>84.2</v>
          </cell>
          <cell r="AJ516" t="str">
            <v>良好</v>
          </cell>
        </row>
        <row r="517">
          <cell r="F517" t="str">
            <v>刘悦彤</v>
          </cell>
          <cell r="G517" t="str">
            <v>女</v>
          </cell>
          <cell r="H517">
            <v>41630</v>
          </cell>
          <cell r="I517">
            <v>127</v>
          </cell>
          <cell r="J517">
            <v>25</v>
          </cell>
          <cell r="K517">
            <v>100</v>
          </cell>
          <cell r="L517" t="str">
            <v>正常</v>
          </cell>
          <cell r="M517">
            <v>1338</v>
          </cell>
          <cell r="N517">
            <v>85</v>
          </cell>
          <cell r="O517" t="str">
            <v>良好</v>
          </cell>
          <cell r="P517">
            <v>9.7</v>
          </cell>
          <cell r="Q517">
            <v>100</v>
          </cell>
          <cell r="R517" t="str">
            <v>优秀</v>
          </cell>
          <cell r="S517">
            <v>19.2</v>
          </cell>
          <cell r="T517">
            <v>100</v>
          </cell>
          <cell r="U517" t="str">
            <v>优秀</v>
          </cell>
        </row>
        <row r="517">
          <cell r="Z517">
            <v>105</v>
          </cell>
          <cell r="AA517">
            <v>85</v>
          </cell>
          <cell r="AB517" t="str">
            <v>良好</v>
          </cell>
          <cell r="AC517">
            <v>0</v>
          </cell>
        </row>
        <row r="517">
          <cell r="AG517">
            <v>94.8</v>
          </cell>
          <cell r="AH517">
            <v>0</v>
          </cell>
          <cell r="AI517">
            <v>94.8</v>
          </cell>
          <cell r="AJ517" t="str">
            <v>优秀</v>
          </cell>
        </row>
        <row r="518">
          <cell r="F518" t="str">
            <v>吴若怡</v>
          </cell>
          <cell r="G518" t="str">
            <v>女</v>
          </cell>
          <cell r="H518">
            <v>41570</v>
          </cell>
          <cell r="I518">
            <v>128</v>
          </cell>
          <cell r="J518">
            <v>30</v>
          </cell>
          <cell r="K518">
            <v>80</v>
          </cell>
          <cell r="L518" t="str">
            <v>超重</v>
          </cell>
          <cell r="M518">
            <v>1061</v>
          </cell>
          <cell r="N518">
            <v>74</v>
          </cell>
          <cell r="O518" t="str">
            <v>及格</v>
          </cell>
          <cell r="P518">
            <v>10.6</v>
          </cell>
          <cell r="Q518">
            <v>80</v>
          </cell>
          <cell r="R518" t="str">
            <v>良好</v>
          </cell>
          <cell r="S518">
            <v>10.3</v>
          </cell>
          <cell r="T518">
            <v>74</v>
          </cell>
          <cell r="U518" t="str">
            <v>及格</v>
          </cell>
        </row>
        <row r="518">
          <cell r="Z518">
            <v>100</v>
          </cell>
          <cell r="AA518">
            <v>80</v>
          </cell>
          <cell r="AB518" t="str">
            <v>良好</v>
          </cell>
          <cell r="AC518">
            <v>0</v>
          </cell>
        </row>
        <row r="518">
          <cell r="AG518">
            <v>77.3</v>
          </cell>
          <cell r="AH518">
            <v>0</v>
          </cell>
          <cell r="AI518">
            <v>77.3</v>
          </cell>
          <cell r="AJ518" t="str">
            <v>及格</v>
          </cell>
        </row>
        <row r="519">
          <cell r="F519" t="str">
            <v>陈锃杰</v>
          </cell>
          <cell r="G519" t="str">
            <v>男</v>
          </cell>
          <cell r="H519">
            <v>41587</v>
          </cell>
          <cell r="I519">
            <v>127</v>
          </cell>
          <cell r="J519">
            <v>24</v>
          </cell>
          <cell r="K519">
            <v>100</v>
          </cell>
          <cell r="L519" t="str">
            <v>正常</v>
          </cell>
          <cell r="M519">
            <v>1063</v>
          </cell>
          <cell r="N519">
            <v>66</v>
          </cell>
          <cell r="O519" t="str">
            <v>及格</v>
          </cell>
          <cell r="P519">
            <v>12</v>
          </cell>
          <cell r="Q519">
            <v>60</v>
          </cell>
          <cell r="R519" t="str">
            <v>及格</v>
          </cell>
          <cell r="S519">
            <v>4.9</v>
          </cell>
          <cell r="T519">
            <v>68</v>
          </cell>
          <cell r="U519" t="str">
            <v>及格</v>
          </cell>
        </row>
        <row r="519">
          <cell r="Z519">
            <v>54</v>
          </cell>
          <cell r="AA519">
            <v>68</v>
          </cell>
          <cell r="AB519" t="str">
            <v>及格</v>
          </cell>
          <cell r="AC519">
            <v>0</v>
          </cell>
        </row>
        <row r="519">
          <cell r="AG519">
            <v>70.9</v>
          </cell>
          <cell r="AH519">
            <v>0</v>
          </cell>
          <cell r="AI519">
            <v>70.9</v>
          </cell>
          <cell r="AJ519" t="str">
            <v>及格</v>
          </cell>
        </row>
        <row r="520">
          <cell r="F520" t="str">
            <v>李皓轩</v>
          </cell>
          <cell r="G520" t="str">
            <v>男</v>
          </cell>
          <cell r="H520">
            <v>41546</v>
          </cell>
          <cell r="I520">
            <v>127</v>
          </cell>
          <cell r="J520">
            <v>27</v>
          </cell>
          <cell r="K520">
            <v>100</v>
          </cell>
          <cell r="L520" t="str">
            <v>正常</v>
          </cell>
          <cell r="M520">
            <v>1357</v>
          </cell>
          <cell r="N520">
            <v>74</v>
          </cell>
          <cell r="O520" t="str">
            <v>及格</v>
          </cell>
          <cell r="P520">
            <v>10.3</v>
          </cell>
          <cell r="Q520">
            <v>76</v>
          </cell>
          <cell r="R520" t="str">
            <v>及格</v>
          </cell>
          <cell r="S520">
            <v>7.2</v>
          </cell>
          <cell r="T520">
            <v>72</v>
          </cell>
          <cell r="U520" t="str">
            <v>及格</v>
          </cell>
        </row>
        <row r="520">
          <cell r="Z520">
            <v>86</v>
          </cell>
          <cell r="AA520">
            <v>76</v>
          </cell>
          <cell r="AB520" t="str">
            <v>及格</v>
          </cell>
          <cell r="AC520">
            <v>0</v>
          </cell>
        </row>
        <row r="520">
          <cell r="AG520">
            <v>78.1</v>
          </cell>
          <cell r="AH520">
            <v>0</v>
          </cell>
          <cell r="AI520">
            <v>78.1</v>
          </cell>
          <cell r="AJ520" t="str">
            <v>及格</v>
          </cell>
        </row>
        <row r="521">
          <cell r="F521" t="str">
            <v>张名扬</v>
          </cell>
          <cell r="G521" t="str">
            <v>男</v>
          </cell>
          <cell r="H521">
            <v>41752</v>
          </cell>
          <cell r="I521">
            <v>130</v>
          </cell>
          <cell r="J521">
            <v>30</v>
          </cell>
          <cell r="K521">
            <v>100</v>
          </cell>
          <cell r="L521" t="str">
            <v>正常</v>
          </cell>
          <cell r="M521">
            <v>1267</v>
          </cell>
          <cell r="N521">
            <v>72</v>
          </cell>
          <cell r="O521" t="str">
            <v>及格</v>
          </cell>
          <cell r="P521">
            <v>11.6</v>
          </cell>
          <cell r="Q521">
            <v>64</v>
          </cell>
          <cell r="R521" t="str">
            <v>及格</v>
          </cell>
          <cell r="S521">
            <v>6.3</v>
          </cell>
          <cell r="T521">
            <v>72</v>
          </cell>
          <cell r="U521" t="str">
            <v>及格</v>
          </cell>
        </row>
        <row r="521">
          <cell r="Z521">
            <v>26</v>
          </cell>
          <cell r="AA521">
            <v>60</v>
          </cell>
          <cell r="AB521" t="str">
            <v>及格</v>
          </cell>
          <cell r="AC521">
            <v>0</v>
          </cell>
        </row>
        <row r="521">
          <cell r="AG521">
            <v>72.2</v>
          </cell>
          <cell r="AH521">
            <v>0</v>
          </cell>
          <cell r="AI521">
            <v>72.2</v>
          </cell>
          <cell r="AJ521" t="str">
            <v>及格</v>
          </cell>
        </row>
        <row r="522">
          <cell r="F522" t="str">
            <v>范子晨</v>
          </cell>
          <cell r="G522" t="str">
            <v>男</v>
          </cell>
          <cell r="H522">
            <v>41577</v>
          </cell>
          <cell r="I522">
            <v>122</v>
          </cell>
          <cell r="J522">
            <v>27</v>
          </cell>
          <cell r="K522">
            <v>100</v>
          </cell>
          <cell r="L522" t="str">
            <v>正常</v>
          </cell>
          <cell r="M522">
            <v>1109</v>
          </cell>
          <cell r="N522">
            <v>68</v>
          </cell>
          <cell r="O522" t="str">
            <v>及格</v>
          </cell>
          <cell r="P522">
            <v>11.1</v>
          </cell>
          <cell r="Q522">
            <v>68</v>
          </cell>
          <cell r="R522" t="str">
            <v>及格</v>
          </cell>
          <cell r="S522">
            <v>9.3</v>
          </cell>
          <cell r="T522">
            <v>76</v>
          </cell>
          <cell r="U522" t="str">
            <v>及格</v>
          </cell>
        </row>
        <row r="522">
          <cell r="Z522">
            <v>45</v>
          </cell>
          <cell r="AA522">
            <v>64</v>
          </cell>
          <cell r="AB522" t="str">
            <v>及格</v>
          </cell>
          <cell r="AC522">
            <v>0</v>
          </cell>
        </row>
        <row r="522">
          <cell r="AG522">
            <v>74.4</v>
          </cell>
          <cell r="AH522">
            <v>0</v>
          </cell>
          <cell r="AI522">
            <v>74.4</v>
          </cell>
          <cell r="AJ522" t="str">
            <v>及格</v>
          </cell>
        </row>
        <row r="523">
          <cell r="F523" t="str">
            <v>包嘉硕</v>
          </cell>
          <cell r="G523" t="str">
            <v>男</v>
          </cell>
          <cell r="H523">
            <v>41598</v>
          </cell>
          <cell r="I523">
            <v>126</v>
          </cell>
          <cell r="J523">
            <v>20</v>
          </cell>
          <cell r="K523">
            <v>80</v>
          </cell>
          <cell r="L523" t="str">
            <v>低体重</v>
          </cell>
          <cell r="M523">
            <v>1785</v>
          </cell>
          <cell r="N523">
            <v>85</v>
          </cell>
          <cell r="O523" t="str">
            <v>良好</v>
          </cell>
          <cell r="P523">
            <v>10.3</v>
          </cell>
          <cell r="Q523">
            <v>76</v>
          </cell>
          <cell r="R523" t="str">
            <v>及格</v>
          </cell>
          <cell r="S523">
            <v>3.6</v>
          </cell>
          <cell r="T523">
            <v>66</v>
          </cell>
          <cell r="U523" t="str">
            <v>及格</v>
          </cell>
        </row>
        <row r="523">
          <cell r="Z523">
            <v>62</v>
          </cell>
          <cell r="AA523">
            <v>70</v>
          </cell>
          <cell r="AB523" t="str">
            <v>及格</v>
          </cell>
          <cell r="AC523">
            <v>0</v>
          </cell>
        </row>
        <row r="523">
          <cell r="AG523">
            <v>73.8</v>
          </cell>
          <cell r="AH523">
            <v>0</v>
          </cell>
          <cell r="AI523">
            <v>73.8</v>
          </cell>
          <cell r="AJ523" t="str">
            <v>及格</v>
          </cell>
        </row>
        <row r="524">
          <cell r="F524" t="str">
            <v>王陆安</v>
          </cell>
          <cell r="G524" t="str">
            <v>女</v>
          </cell>
          <cell r="H524">
            <v>41543</v>
          </cell>
          <cell r="I524">
            <v>131</v>
          </cell>
          <cell r="J524">
            <v>28</v>
          </cell>
          <cell r="K524">
            <v>100</v>
          </cell>
          <cell r="L524" t="str">
            <v>正常</v>
          </cell>
          <cell r="M524">
            <v>1297</v>
          </cell>
          <cell r="N524">
            <v>80</v>
          </cell>
          <cell r="O524" t="str">
            <v>良好</v>
          </cell>
          <cell r="P524">
            <v>10.2</v>
          </cell>
          <cell r="Q524">
            <v>90</v>
          </cell>
          <cell r="R524" t="str">
            <v>优秀</v>
          </cell>
          <cell r="S524">
            <v>19.2</v>
          </cell>
          <cell r="T524">
            <v>100</v>
          </cell>
          <cell r="U524" t="str">
            <v>优秀</v>
          </cell>
        </row>
        <row r="524">
          <cell r="Z524">
            <v>96</v>
          </cell>
          <cell r="AA524">
            <v>78</v>
          </cell>
          <cell r="AB524" t="str">
            <v>及格</v>
          </cell>
          <cell r="AC524">
            <v>0</v>
          </cell>
        </row>
        <row r="524">
          <cell r="AG524">
            <v>90.6</v>
          </cell>
          <cell r="AH524">
            <v>0</v>
          </cell>
          <cell r="AI524">
            <v>90.6</v>
          </cell>
          <cell r="AJ524" t="str">
            <v>优秀</v>
          </cell>
        </row>
        <row r="525">
          <cell r="F525" t="str">
            <v>王梓鑫</v>
          </cell>
          <cell r="G525" t="str">
            <v>男</v>
          </cell>
          <cell r="H525">
            <v>41646</v>
          </cell>
          <cell r="I525">
            <v>125</v>
          </cell>
          <cell r="J525">
            <v>21</v>
          </cell>
          <cell r="K525">
            <v>80</v>
          </cell>
          <cell r="L525" t="str">
            <v>低体重</v>
          </cell>
          <cell r="M525">
            <v>1372</v>
          </cell>
          <cell r="N525">
            <v>76</v>
          </cell>
          <cell r="O525" t="str">
            <v>及格</v>
          </cell>
          <cell r="P525">
            <v>11.1</v>
          </cell>
          <cell r="Q525">
            <v>68</v>
          </cell>
          <cell r="R525" t="str">
            <v>及格</v>
          </cell>
          <cell r="S525">
            <v>7.3</v>
          </cell>
          <cell r="T525">
            <v>74</v>
          </cell>
          <cell r="U525" t="str">
            <v>及格</v>
          </cell>
        </row>
        <row r="525">
          <cell r="Z525">
            <v>32</v>
          </cell>
          <cell r="AA525">
            <v>62</v>
          </cell>
          <cell r="AB525" t="str">
            <v>及格</v>
          </cell>
          <cell r="AC525">
            <v>0</v>
          </cell>
        </row>
        <row r="525">
          <cell r="AG525">
            <v>71.6</v>
          </cell>
          <cell r="AH525">
            <v>0</v>
          </cell>
          <cell r="AI525">
            <v>71.6</v>
          </cell>
          <cell r="AJ525" t="str">
            <v>及格</v>
          </cell>
        </row>
        <row r="526">
          <cell r="F526" t="str">
            <v>冯梓诺</v>
          </cell>
          <cell r="G526" t="str">
            <v>男</v>
          </cell>
          <cell r="H526">
            <v>41589</v>
          </cell>
          <cell r="I526">
            <v>137</v>
          </cell>
          <cell r="J526">
            <v>37</v>
          </cell>
          <cell r="K526">
            <v>80</v>
          </cell>
          <cell r="L526" t="str">
            <v>超重</v>
          </cell>
          <cell r="M526">
            <v>1109</v>
          </cell>
          <cell r="N526">
            <v>68</v>
          </cell>
          <cell r="O526" t="str">
            <v>及格</v>
          </cell>
          <cell r="P526">
            <v>11</v>
          </cell>
          <cell r="Q526">
            <v>70</v>
          </cell>
          <cell r="R526" t="str">
            <v>及格</v>
          </cell>
          <cell r="S526">
            <v>8.2</v>
          </cell>
          <cell r="T526">
            <v>74</v>
          </cell>
          <cell r="U526" t="str">
            <v>及格</v>
          </cell>
        </row>
        <row r="526">
          <cell r="Z526">
            <v>90</v>
          </cell>
          <cell r="AA526">
            <v>78</v>
          </cell>
          <cell r="AB526" t="str">
            <v>及格</v>
          </cell>
          <cell r="AC526">
            <v>0</v>
          </cell>
        </row>
        <row r="526">
          <cell r="AG526">
            <v>74</v>
          </cell>
          <cell r="AH526">
            <v>0</v>
          </cell>
          <cell r="AI526">
            <v>74</v>
          </cell>
          <cell r="AJ526" t="str">
            <v>及格</v>
          </cell>
        </row>
        <row r="527">
          <cell r="F527" t="str">
            <v>程逸天</v>
          </cell>
          <cell r="G527" t="str">
            <v>男</v>
          </cell>
          <cell r="H527">
            <v>41560</v>
          </cell>
          <cell r="I527">
            <v>131</v>
          </cell>
          <cell r="J527">
            <v>25</v>
          </cell>
          <cell r="K527">
            <v>100</v>
          </cell>
          <cell r="L527" t="str">
            <v>正常</v>
          </cell>
          <cell r="M527">
            <v>1120</v>
          </cell>
          <cell r="N527">
            <v>68</v>
          </cell>
          <cell r="O527" t="str">
            <v>及格</v>
          </cell>
          <cell r="P527">
            <v>10.6</v>
          </cell>
          <cell r="Q527">
            <v>74</v>
          </cell>
          <cell r="R527" t="str">
            <v>及格</v>
          </cell>
          <cell r="S527">
            <v>10.3</v>
          </cell>
          <cell r="T527">
            <v>78</v>
          </cell>
          <cell r="U527" t="str">
            <v>及格</v>
          </cell>
        </row>
        <row r="527">
          <cell r="Z527">
            <v>91</v>
          </cell>
          <cell r="AA527">
            <v>78</v>
          </cell>
          <cell r="AB527" t="str">
            <v>及格</v>
          </cell>
          <cell r="AC527">
            <v>0</v>
          </cell>
        </row>
        <row r="527">
          <cell r="AG527">
            <v>79</v>
          </cell>
          <cell r="AH527">
            <v>0</v>
          </cell>
          <cell r="AI527">
            <v>79</v>
          </cell>
          <cell r="AJ527" t="str">
            <v>及格</v>
          </cell>
        </row>
        <row r="528">
          <cell r="F528" t="str">
            <v>张彤</v>
          </cell>
          <cell r="G528" t="str">
            <v>女</v>
          </cell>
          <cell r="H528">
            <v>41801</v>
          </cell>
          <cell r="I528">
            <v>130</v>
          </cell>
          <cell r="J528">
            <v>25</v>
          </cell>
          <cell r="K528">
            <v>100</v>
          </cell>
          <cell r="L528" t="str">
            <v>正常</v>
          </cell>
          <cell r="M528">
            <v>1297</v>
          </cell>
          <cell r="N528">
            <v>80</v>
          </cell>
          <cell r="O528" t="str">
            <v>良好</v>
          </cell>
          <cell r="P528">
            <v>11.9</v>
          </cell>
          <cell r="Q528">
            <v>68</v>
          </cell>
          <cell r="R528" t="str">
            <v>及格</v>
          </cell>
          <cell r="S528">
            <v>15.3</v>
          </cell>
          <cell r="T528">
            <v>85</v>
          </cell>
          <cell r="U528" t="str">
            <v>良好</v>
          </cell>
        </row>
        <row r="528">
          <cell r="Z528">
            <v>65</v>
          </cell>
          <cell r="AA528">
            <v>70</v>
          </cell>
          <cell r="AB528" t="str">
            <v>及格</v>
          </cell>
          <cell r="AC528">
            <v>0</v>
          </cell>
        </row>
        <row r="528">
          <cell r="AG528">
            <v>80.1</v>
          </cell>
          <cell r="AH528">
            <v>0</v>
          </cell>
          <cell r="AI528">
            <v>80.1</v>
          </cell>
          <cell r="AJ528" t="str">
            <v>良好</v>
          </cell>
        </row>
        <row r="529">
          <cell r="F529" t="str">
            <v>李辰溪</v>
          </cell>
          <cell r="G529" t="str">
            <v>女</v>
          </cell>
          <cell r="H529">
            <v>41741</v>
          </cell>
          <cell r="I529">
            <v>126</v>
          </cell>
          <cell r="J529">
            <v>25</v>
          </cell>
          <cell r="K529">
            <v>100</v>
          </cell>
          <cell r="L529" t="str">
            <v>正常</v>
          </cell>
          <cell r="M529">
            <v>933</v>
          </cell>
          <cell r="N529">
            <v>68</v>
          </cell>
          <cell r="O529" t="str">
            <v>及格</v>
          </cell>
          <cell r="P529">
            <v>10.8</v>
          </cell>
          <cell r="Q529">
            <v>80</v>
          </cell>
          <cell r="R529" t="str">
            <v>良好</v>
          </cell>
          <cell r="S529">
            <v>22.3</v>
          </cell>
          <cell r="T529">
            <v>100</v>
          </cell>
          <cell r="U529" t="str">
            <v>优秀</v>
          </cell>
        </row>
        <row r="529">
          <cell r="Z529">
            <v>98</v>
          </cell>
          <cell r="AA529">
            <v>80</v>
          </cell>
          <cell r="AB529" t="str">
            <v>良好</v>
          </cell>
          <cell r="AC529">
            <v>0</v>
          </cell>
        </row>
        <row r="529">
          <cell r="AG529">
            <v>87.2</v>
          </cell>
          <cell r="AH529">
            <v>0</v>
          </cell>
          <cell r="AI529">
            <v>87.2</v>
          </cell>
          <cell r="AJ529" t="str">
            <v>良好</v>
          </cell>
        </row>
        <row r="530">
          <cell r="F530" t="str">
            <v>刘欣霖</v>
          </cell>
          <cell r="G530" t="str">
            <v>男</v>
          </cell>
          <cell r="H530">
            <v>41800</v>
          </cell>
          <cell r="I530">
            <v>124</v>
          </cell>
          <cell r="J530">
            <v>29</v>
          </cell>
          <cell r="K530">
            <v>80</v>
          </cell>
          <cell r="L530" t="str">
            <v>超重</v>
          </cell>
          <cell r="M530">
            <v>1043</v>
          </cell>
          <cell r="N530">
            <v>66</v>
          </cell>
          <cell r="O530" t="str">
            <v>及格</v>
          </cell>
          <cell r="P530">
            <v>12.1</v>
          </cell>
          <cell r="Q530">
            <v>50</v>
          </cell>
          <cell r="R530" t="str">
            <v>不及格</v>
          </cell>
          <cell r="S530">
            <v>7.9</v>
          </cell>
          <cell r="T530">
            <v>74</v>
          </cell>
          <cell r="U530" t="str">
            <v>及格</v>
          </cell>
        </row>
        <row r="530">
          <cell r="Z530">
            <v>100</v>
          </cell>
          <cell r="AA530">
            <v>80</v>
          </cell>
          <cell r="AB530" t="str">
            <v>良好</v>
          </cell>
          <cell r="AC530">
            <v>0</v>
          </cell>
        </row>
        <row r="530">
          <cell r="AG530">
            <v>70.1</v>
          </cell>
          <cell r="AH530">
            <v>0</v>
          </cell>
          <cell r="AI530">
            <v>70.1</v>
          </cell>
          <cell r="AJ530" t="str">
            <v>及格</v>
          </cell>
        </row>
        <row r="531">
          <cell r="F531" t="str">
            <v>李嘉航</v>
          </cell>
          <cell r="G531" t="str">
            <v>男</v>
          </cell>
          <cell r="H531">
            <v>41726</v>
          </cell>
          <cell r="I531">
            <v>121</v>
          </cell>
          <cell r="J531">
            <v>21</v>
          </cell>
          <cell r="K531">
            <v>100</v>
          </cell>
          <cell r="L531" t="str">
            <v>正常</v>
          </cell>
          <cell r="M531">
            <v>1419</v>
          </cell>
          <cell r="N531">
            <v>76</v>
          </cell>
          <cell r="O531" t="str">
            <v>及格</v>
          </cell>
          <cell r="P531">
            <v>10.3</v>
          </cell>
          <cell r="Q531">
            <v>76</v>
          </cell>
          <cell r="R531" t="str">
            <v>及格</v>
          </cell>
          <cell r="S531">
            <v>3.9</v>
          </cell>
          <cell r="T531">
            <v>66</v>
          </cell>
          <cell r="U531" t="str">
            <v>及格</v>
          </cell>
        </row>
        <row r="531">
          <cell r="Z531">
            <v>62</v>
          </cell>
          <cell r="AA531">
            <v>70</v>
          </cell>
          <cell r="AB531" t="str">
            <v>及格</v>
          </cell>
          <cell r="AC531">
            <v>0</v>
          </cell>
        </row>
        <row r="531">
          <cell r="AG531">
            <v>75.4</v>
          </cell>
          <cell r="AH531">
            <v>0</v>
          </cell>
          <cell r="AI531">
            <v>75.4</v>
          </cell>
          <cell r="AJ531" t="str">
            <v>及格</v>
          </cell>
        </row>
        <row r="532">
          <cell r="F532" t="str">
            <v>傅誉轩</v>
          </cell>
          <cell r="G532" t="str">
            <v>男</v>
          </cell>
          <cell r="H532">
            <v>41568</v>
          </cell>
          <cell r="I532">
            <v>133</v>
          </cell>
          <cell r="J532">
            <v>30</v>
          </cell>
          <cell r="K532">
            <v>100</v>
          </cell>
          <cell r="L532" t="str">
            <v>正常</v>
          </cell>
          <cell r="M532">
            <v>1527</v>
          </cell>
          <cell r="N532">
            <v>80</v>
          </cell>
          <cell r="O532" t="str">
            <v>良好</v>
          </cell>
          <cell r="P532">
            <v>11</v>
          </cell>
          <cell r="Q532">
            <v>70</v>
          </cell>
          <cell r="R532" t="str">
            <v>及格</v>
          </cell>
          <cell r="S532">
            <v>11.1</v>
          </cell>
          <cell r="T532">
            <v>80</v>
          </cell>
          <cell r="U532" t="str">
            <v>良好</v>
          </cell>
        </row>
        <row r="532">
          <cell r="Z532">
            <v>51</v>
          </cell>
          <cell r="AA532">
            <v>66</v>
          </cell>
          <cell r="AB532" t="str">
            <v>及格</v>
          </cell>
          <cell r="AC532">
            <v>0</v>
          </cell>
        </row>
        <row r="532">
          <cell r="AG532">
            <v>78.2</v>
          </cell>
          <cell r="AH532">
            <v>0</v>
          </cell>
          <cell r="AI532">
            <v>78.2</v>
          </cell>
          <cell r="AJ532" t="str">
            <v>及格</v>
          </cell>
        </row>
        <row r="533">
          <cell r="F533" t="str">
            <v>郭子晨</v>
          </cell>
          <cell r="G533" t="str">
            <v>男</v>
          </cell>
          <cell r="H533">
            <v>41579</v>
          </cell>
          <cell r="I533">
            <v>126</v>
          </cell>
          <cell r="J533">
            <v>33</v>
          </cell>
          <cell r="K533">
            <v>60</v>
          </cell>
          <cell r="L533" t="str">
            <v>肥胖</v>
          </cell>
          <cell r="M533">
            <v>1793</v>
          </cell>
          <cell r="N533">
            <v>85</v>
          </cell>
          <cell r="O533" t="str">
            <v>良好</v>
          </cell>
          <cell r="P533">
            <v>10.2</v>
          </cell>
          <cell r="Q533">
            <v>78</v>
          </cell>
          <cell r="R533" t="str">
            <v>及格</v>
          </cell>
          <cell r="S533">
            <v>12.3</v>
          </cell>
          <cell r="T533">
            <v>85</v>
          </cell>
          <cell r="U533" t="str">
            <v>良好</v>
          </cell>
        </row>
        <row r="533">
          <cell r="Z533">
            <v>35</v>
          </cell>
          <cell r="AA533">
            <v>62</v>
          </cell>
          <cell r="AB533" t="str">
            <v>及格</v>
          </cell>
          <cell r="AC533">
            <v>0</v>
          </cell>
        </row>
        <row r="533">
          <cell r="AG533">
            <v>75.3</v>
          </cell>
          <cell r="AH533">
            <v>0</v>
          </cell>
          <cell r="AI533">
            <v>75.3</v>
          </cell>
          <cell r="AJ533" t="str">
            <v>及格</v>
          </cell>
        </row>
        <row r="534">
          <cell r="F534" t="str">
            <v>蒋千宁</v>
          </cell>
          <cell r="G534" t="str">
            <v>女</v>
          </cell>
          <cell r="H534">
            <v>41816</v>
          </cell>
          <cell r="I534">
            <v>123</v>
          </cell>
          <cell r="J534">
            <v>21</v>
          </cell>
          <cell r="K534">
            <v>100</v>
          </cell>
          <cell r="L534" t="str">
            <v>正常</v>
          </cell>
          <cell r="M534">
            <v>1256</v>
          </cell>
          <cell r="N534">
            <v>80</v>
          </cell>
          <cell r="O534" t="str">
            <v>良好</v>
          </cell>
          <cell r="P534">
            <v>11.4</v>
          </cell>
          <cell r="Q534">
            <v>74</v>
          </cell>
          <cell r="R534" t="str">
            <v>及格</v>
          </cell>
          <cell r="S534">
            <v>15.1</v>
          </cell>
          <cell r="T534">
            <v>85</v>
          </cell>
          <cell r="U534" t="str">
            <v>良好</v>
          </cell>
        </row>
        <row r="534">
          <cell r="Z534">
            <v>52</v>
          </cell>
          <cell r="AA534">
            <v>66</v>
          </cell>
          <cell r="AB534" t="str">
            <v>及格</v>
          </cell>
          <cell r="AC534">
            <v>0</v>
          </cell>
        </row>
        <row r="534">
          <cell r="AG534">
            <v>80.5</v>
          </cell>
          <cell r="AH534">
            <v>0</v>
          </cell>
          <cell r="AI534">
            <v>80.5</v>
          </cell>
          <cell r="AJ534" t="str">
            <v>良好</v>
          </cell>
        </row>
        <row r="535">
          <cell r="F535" t="str">
            <v>承家佳</v>
          </cell>
          <cell r="G535" t="str">
            <v>女</v>
          </cell>
          <cell r="H535">
            <v>41655</v>
          </cell>
          <cell r="I535">
            <v>137</v>
          </cell>
          <cell r="J535">
            <v>29</v>
          </cell>
          <cell r="K535">
            <v>100</v>
          </cell>
          <cell r="L535" t="str">
            <v>正常</v>
          </cell>
          <cell r="M535">
            <v>1201</v>
          </cell>
          <cell r="N535">
            <v>80</v>
          </cell>
          <cell r="O535" t="str">
            <v>良好</v>
          </cell>
          <cell r="P535">
            <v>9.6</v>
          </cell>
          <cell r="Q535">
            <v>100</v>
          </cell>
          <cell r="R535" t="str">
            <v>优秀</v>
          </cell>
          <cell r="S535">
            <v>15</v>
          </cell>
          <cell r="T535">
            <v>85</v>
          </cell>
          <cell r="U535" t="str">
            <v>良好</v>
          </cell>
        </row>
        <row r="535">
          <cell r="Z535">
            <v>98</v>
          </cell>
          <cell r="AA535">
            <v>80</v>
          </cell>
          <cell r="AB535" t="str">
            <v>良好</v>
          </cell>
          <cell r="AC535">
            <v>0</v>
          </cell>
        </row>
        <row r="535">
          <cell r="AG535">
            <v>88.5</v>
          </cell>
          <cell r="AH535">
            <v>0</v>
          </cell>
          <cell r="AI535">
            <v>88.5</v>
          </cell>
          <cell r="AJ535" t="str">
            <v>良好</v>
          </cell>
        </row>
        <row r="536">
          <cell r="F536" t="str">
            <v>冯文婷</v>
          </cell>
          <cell r="G536" t="str">
            <v>女</v>
          </cell>
          <cell r="H536">
            <v>41766</v>
          </cell>
          <cell r="I536">
            <v>119</v>
          </cell>
          <cell r="J536">
            <v>21</v>
          </cell>
          <cell r="K536">
            <v>100</v>
          </cell>
          <cell r="L536" t="str">
            <v>正常</v>
          </cell>
          <cell r="M536">
            <v>1352</v>
          </cell>
          <cell r="N536">
            <v>85</v>
          </cell>
          <cell r="O536" t="str">
            <v>良好</v>
          </cell>
          <cell r="P536">
            <v>10.8</v>
          </cell>
          <cell r="Q536">
            <v>80</v>
          </cell>
          <cell r="R536" t="str">
            <v>良好</v>
          </cell>
          <cell r="S536">
            <v>15.7</v>
          </cell>
          <cell r="T536">
            <v>85</v>
          </cell>
          <cell r="U536" t="str">
            <v>良好</v>
          </cell>
        </row>
        <row r="536">
          <cell r="Z536">
            <v>54</v>
          </cell>
          <cell r="AA536">
            <v>66</v>
          </cell>
          <cell r="AB536" t="str">
            <v>及格</v>
          </cell>
          <cell r="AC536">
            <v>0</v>
          </cell>
        </row>
        <row r="536">
          <cell r="AG536">
            <v>82.5</v>
          </cell>
          <cell r="AH536">
            <v>0</v>
          </cell>
          <cell r="AI536">
            <v>82.5</v>
          </cell>
          <cell r="AJ536" t="str">
            <v>良好</v>
          </cell>
        </row>
        <row r="537">
          <cell r="F537" t="str">
            <v>吴梓轩</v>
          </cell>
          <cell r="G537" t="str">
            <v>女</v>
          </cell>
          <cell r="H537">
            <v>41528</v>
          </cell>
          <cell r="I537">
            <v>136</v>
          </cell>
          <cell r="J537">
            <v>40</v>
          </cell>
          <cell r="K537">
            <v>60</v>
          </cell>
          <cell r="L537" t="str">
            <v>肥胖</v>
          </cell>
          <cell r="M537">
            <v>1252</v>
          </cell>
          <cell r="N537">
            <v>80</v>
          </cell>
          <cell r="O537" t="str">
            <v>良好</v>
          </cell>
          <cell r="P537">
            <v>10.6</v>
          </cell>
          <cell r="Q537">
            <v>80</v>
          </cell>
          <cell r="R537" t="str">
            <v>良好</v>
          </cell>
          <cell r="S537">
            <v>8.5</v>
          </cell>
          <cell r="T537">
            <v>70</v>
          </cell>
          <cell r="U537" t="str">
            <v>及格</v>
          </cell>
        </row>
        <row r="537">
          <cell r="Z537">
            <v>98</v>
          </cell>
          <cell r="AA537">
            <v>80</v>
          </cell>
          <cell r="AB537" t="str">
            <v>良好</v>
          </cell>
          <cell r="AC537">
            <v>0</v>
          </cell>
        </row>
        <row r="537">
          <cell r="AG537">
            <v>74</v>
          </cell>
          <cell r="AH537">
            <v>0</v>
          </cell>
          <cell r="AI537">
            <v>74</v>
          </cell>
          <cell r="AJ537" t="str">
            <v>及格</v>
          </cell>
        </row>
        <row r="538">
          <cell r="F538" t="str">
            <v>顾金辰</v>
          </cell>
          <cell r="G538" t="str">
            <v>男</v>
          </cell>
          <cell r="H538">
            <v>41555</v>
          </cell>
          <cell r="I538">
            <v>130</v>
          </cell>
          <cell r="J538">
            <v>35</v>
          </cell>
          <cell r="K538">
            <v>60</v>
          </cell>
          <cell r="L538" t="str">
            <v>肥胖</v>
          </cell>
          <cell r="M538">
            <v>1262</v>
          </cell>
          <cell r="N538">
            <v>72</v>
          </cell>
          <cell r="O538" t="str">
            <v>及格</v>
          </cell>
          <cell r="P538">
            <v>9.4</v>
          </cell>
          <cell r="Q538">
            <v>100</v>
          </cell>
          <cell r="R538" t="str">
            <v>优秀</v>
          </cell>
          <cell r="S538">
            <v>7.2</v>
          </cell>
          <cell r="T538">
            <v>72</v>
          </cell>
          <cell r="U538" t="str">
            <v>及格</v>
          </cell>
        </row>
        <row r="538">
          <cell r="Z538">
            <v>33</v>
          </cell>
          <cell r="AA538">
            <v>62</v>
          </cell>
          <cell r="AB538" t="str">
            <v>及格</v>
          </cell>
          <cell r="AC538">
            <v>0</v>
          </cell>
        </row>
        <row r="538">
          <cell r="AG538">
            <v>73.8</v>
          </cell>
          <cell r="AH538">
            <v>0</v>
          </cell>
          <cell r="AI538">
            <v>73.8</v>
          </cell>
          <cell r="AJ538" t="str">
            <v>及格</v>
          </cell>
        </row>
        <row r="539">
          <cell r="F539" t="str">
            <v>孙悦涵</v>
          </cell>
          <cell r="G539" t="str">
            <v>女</v>
          </cell>
          <cell r="H539">
            <v>41569</v>
          </cell>
          <cell r="I539">
            <v>127</v>
          </cell>
          <cell r="J539">
            <v>21</v>
          </cell>
          <cell r="K539">
            <v>80</v>
          </cell>
          <cell r="L539" t="str">
            <v>低体重</v>
          </cell>
          <cell r="M539">
            <v>1217</v>
          </cell>
          <cell r="N539">
            <v>80</v>
          </cell>
          <cell r="O539" t="str">
            <v>良好</v>
          </cell>
          <cell r="P539">
            <v>10.3</v>
          </cell>
          <cell r="Q539">
            <v>85</v>
          </cell>
          <cell r="R539" t="str">
            <v>良好</v>
          </cell>
          <cell r="S539">
            <v>13.1</v>
          </cell>
          <cell r="T539">
            <v>78</v>
          </cell>
          <cell r="U539" t="str">
            <v>及格</v>
          </cell>
        </row>
        <row r="539">
          <cell r="Z539">
            <v>64</v>
          </cell>
          <cell r="AA539">
            <v>70</v>
          </cell>
          <cell r="AB539" t="str">
            <v>及格</v>
          </cell>
          <cell r="AC539">
            <v>0</v>
          </cell>
        </row>
        <row r="539">
          <cell r="AG539">
            <v>78.4</v>
          </cell>
          <cell r="AH539">
            <v>0</v>
          </cell>
          <cell r="AI539">
            <v>78.4</v>
          </cell>
          <cell r="AJ539" t="str">
            <v>及格</v>
          </cell>
        </row>
        <row r="540">
          <cell r="F540" t="str">
            <v>朱梓墨</v>
          </cell>
          <cell r="G540" t="str">
            <v>女</v>
          </cell>
          <cell r="H540">
            <v>41569</v>
          </cell>
          <cell r="I540">
            <v>125</v>
          </cell>
          <cell r="J540">
            <v>22</v>
          </cell>
          <cell r="K540">
            <v>100</v>
          </cell>
          <cell r="L540" t="str">
            <v>正常</v>
          </cell>
          <cell r="M540">
            <v>1243</v>
          </cell>
          <cell r="N540">
            <v>80</v>
          </cell>
          <cell r="O540" t="str">
            <v>良好</v>
          </cell>
          <cell r="P540">
            <v>11.1</v>
          </cell>
          <cell r="Q540">
            <v>76</v>
          </cell>
          <cell r="R540" t="str">
            <v>及格</v>
          </cell>
          <cell r="S540">
            <v>9.2</v>
          </cell>
          <cell r="T540">
            <v>72</v>
          </cell>
          <cell r="U540" t="str">
            <v>及格</v>
          </cell>
        </row>
        <row r="540">
          <cell r="Z540">
            <v>65</v>
          </cell>
          <cell r="AA540">
            <v>70</v>
          </cell>
          <cell r="AB540" t="str">
            <v>及格</v>
          </cell>
          <cell r="AC540">
            <v>0</v>
          </cell>
        </row>
        <row r="540">
          <cell r="AG540">
            <v>77.8</v>
          </cell>
          <cell r="AH540">
            <v>0</v>
          </cell>
          <cell r="AI540">
            <v>77.8</v>
          </cell>
          <cell r="AJ540" t="str">
            <v>及格</v>
          </cell>
        </row>
        <row r="541">
          <cell r="F541" t="str">
            <v>毕常乐</v>
          </cell>
          <cell r="G541" t="str">
            <v>男</v>
          </cell>
          <cell r="H541">
            <v>41591</v>
          </cell>
          <cell r="I541">
            <v>126</v>
          </cell>
          <cell r="J541">
            <v>25</v>
          </cell>
          <cell r="K541">
            <v>100</v>
          </cell>
          <cell r="L541" t="str">
            <v>正常</v>
          </cell>
          <cell r="M541">
            <v>1694</v>
          </cell>
          <cell r="N541">
            <v>85</v>
          </cell>
          <cell r="O541" t="str">
            <v>良好</v>
          </cell>
          <cell r="P541">
            <v>10.8</v>
          </cell>
          <cell r="Q541">
            <v>72</v>
          </cell>
          <cell r="R541" t="str">
            <v>及格</v>
          </cell>
          <cell r="S541">
            <v>10.1</v>
          </cell>
          <cell r="T541">
            <v>78</v>
          </cell>
          <cell r="U541" t="str">
            <v>及格</v>
          </cell>
        </row>
        <row r="541">
          <cell r="Z541">
            <v>33</v>
          </cell>
          <cell r="AA541">
            <v>62</v>
          </cell>
          <cell r="AB541" t="str">
            <v>及格</v>
          </cell>
          <cell r="AC541">
            <v>0</v>
          </cell>
        </row>
        <row r="541">
          <cell r="AG541">
            <v>78</v>
          </cell>
          <cell r="AH541">
            <v>0</v>
          </cell>
          <cell r="AI541">
            <v>78</v>
          </cell>
          <cell r="AJ541" t="str">
            <v>及格</v>
          </cell>
        </row>
        <row r="542">
          <cell r="F542" t="str">
            <v>吴梦凡</v>
          </cell>
          <cell r="G542" t="str">
            <v>男</v>
          </cell>
          <cell r="H542">
            <v>41599</v>
          </cell>
          <cell r="I542">
            <v>125</v>
          </cell>
          <cell r="J542">
            <v>20.8</v>
          </cell>
          <cell r="K542">
            <v>80</v>
          </cell>
          <cell r="L542" t="str">
            <v>低体重</v>
          </cell>
          <cell r="M542">
            <v>1097</v>
          </cell>
          <cell r="N542">
            <v>68</v>
          </cell>
          <cell r="O542" t="str">
            <v>及格</v>
          </cell>
          <cell r="P542">
            <v>10.8</v>
          </cell>
          <cell r="Q542">
            <v>72</v>
          </cell>
          <cell r="R542" t="str">
            <v>及格</v>
          </cell>
          <cell r="S542">
            <v>9</v>
          </cell>
          <cell r="T542">
            <v>76</v>
          </cell>
          <cell r="U542" t="str">
            <v>及格</v>
          </cell>
        </row>
        <row r="542">
          <cell r="Z542">
            <v>70</v>
          </cell>
          <cell r="AA542">
            <v>72</v>
          </cell>
          <cell r="AB542" t="str">
            <v>及格</v>
          </cell>
          <cell r="AC542">
            <v>0</v>
          </cell>
        </row>
        <row r="542">
          <cell r="AG542">
            <v>73.8</v>
          </cell>
          <cell r="AH542">
            <v>0</v>
          </cell>
          <cell r="AI542">
            <v>73.8</v>
          </cell>
          <cell r="AJ542" t="str">
            <v>及格</v>
          </cell>
        </row>
        <row r="543">
          <cell r="F543" t="str">
            <v>吴徐越</v>
          </cell>
          <cell r="G543" t="str">
            <v>男</v>
          </cell>
          <cell r="H543">
            <v>41608</v>
          </cell>
          <cell r="I543">
            <v>130</v>
          </cell>
          <cell r="J543">
            <v>31</v>
          </cell>
          <cell r="K543">
            <v>100</v>
          </cell>
          <cell r="L543" t="str">
            <v>正常</v>
          </cell>
          <cell r="M543">
            <v>1601</v>
          </cell>
          <cell r="N543">
            <v>80</v>
          </cell>
          <cell r="O543" t="str">
            <v>良好</v>
          </cell>
          <cell r="P543">
            <v>9.7</v>
          </cell>
          <cell r="Q543">
            <v>95</v>
          </cell>
          <cell r="R543" t="str">
            <v>优秀</v>
          </cell>
          <cell r="S543">
            <v>9.7</v>
          </cell>
          <cell r="T543">
            <v>78</v>
          </cell>
          <cell r="U543" t="str">
            <v>及格</v>
          </cell>
        </row>
        <row r="543">
          <cell r="Z543">
            <v>50</v>
          </cell>
          <cell r="AA543">
            <v>66</v>
          </cell>
          <cell r="AB543" t="str">
            <v>及格</v>
          </cell>
          <cell r="AC543">
            <v>0</v>
          </cell>
        </row>
        <row r="543">
          <cell r="AG543">
            <v>82.6</v>
          </cell>
          <cell r="AH543">
            <v>0</v>
          </cell>
          <cell r="AI543">
            <v>82.6</v>
          </cell>
          <cell r="AJ543" t="str">
            <v>良好</v>
          </cell>
        </row>
        <row r="544">
          <cell r="F544" t="str">
            <v>沈冰洁</v>
          </cell>
          <cell r="G544" t="str">
            <v>女</v>
          </cell>
          <cell r="H544">
            <v>41631</v>
          </cell>
          <cell r="I544">
            <v>130</v>
          </cell>
          <cell r="J544">
            <v>25</v>
          </cell>
          <cell r="K544">
            <v>100</v>
          </cell>
          <cell r="L544" t="str">
            <v>正常</v>
          </cell>
          <cell r="M544">
            <v>1265</v>
          </cell>
          <cell r="N544">
            <v>80</v>
          </cell>
          <cell r="O544" t="str">
            <v>良好</v>
          </cell>
          <cell r="P544">
            <v>10.5</v>
          </cell>
          <cell r="Q544">
            <v>85</v>
          </cell>
          <cell r="R544" t="str">
            <v>良好</v>
          </cell>
          <cell r="S544">
            <v>16.5</v>
          </cell>
          <cell r="T544">
            <v>90</v>
          </cell>
          <cell r="U544" t="str">
            <v>优秀</v>
          </cell>
        </row>
        <row r="544">
          <cell r="Z544">
            <v>108</v>
          </cell>
          <cell r="AA544">
            <v>85</v>
          </cell>
          <cell r="AB544" t="str">
            <v>良好</v>
          </cell>
          <cell r="AC544">
            <v>0</v>
          </cell>
        </row>
        <row r="544">
          <cell r="AG544">
            <v>88</v>
          </cell>
          <cell r="AH544">
            <v>0</v>
          </cell>
          <cell r="AI544">
            <v>88</v>
          </cell>
          <cell r="AJ544" t="str">
            <v>良好</v>
          </cell>
        </row>
        <row r="545">
          <cell r="F545" t="str">
            <v>杨吴仡</v>
          </cell>
          <cell r="G545" t="str">
            <v>男</v>
          </cell>
          <cell r="H545">
            <v>41642</v>
          </cell>
          <cell r="I545">
            <v>125</v>
          </cell>
          <cell r="J545">
            <v>22</v>
          </cell>
          <cell r="K545">
            <v>100</v>
          </cell>
          <cell r="L545" t="str">
            <v>正常</v>
          </cell>
          <cell r="M545">
            <v>1637</v>
          </cell>
          <cell r="N545">
            <v>80</v>
          </cell>
          <cell r="O545" t="str">
            <v>良好</v>
          </cell>
          <cell r="P545">
            <v>10.3</v>
          </cell>
          <cell r="Q545">
            <v>76</v>
          </cell>
          <cell r="R545" t="str">
            <v>及格</v>
          </cell>
          <cell r="S545">
            <v>9.7</v>
          </cell>
          <cell r="T545">
            <v>78</v>
          </cell>
          <cell r="U545" t="str">
            <v>及格</v>
          </cell>
        </row>
        <row r="545">
          <cell r="Z545">
            <v>70</v>
          </cell>
          <cell r="AA545">
            <v>72</v>
          </cell>
          <cell r="AB545" t="str">
            <v>及格</v>
          </cell>
          <cell r="AC545">
            <v>0</v>
          </cell>
        </row>
        <row r="545">
          <cell r="AG545">
            <v>80</v>
          </cell>
          <cell r="AH545">
            <v>0</v>
          </cell>
          <cell r="AI545">
            <v>80</v>
          </cell>
          <cell r="AJ545" t="str">
            <v>良好</v>
          </cell>
        </row>
        <row r="546">
          <cell r="F546" t="str">
            <v>顾皓天</v>
          </cell>
          <cell r="G546" t="str">
            <v>男</v>
          </cell>
          <cell r="H546">
            <v>41645</v>
          </cell>
          <cell r="I546">
            <v>127</v>
          </cell>
          <cell r="J546">
            <v>24</v>
          </cell>
          <cell r="K546">
            <v>100</v>
          </cell>
          <cell r="L546" t="str">
            <v>正常</v>
          </cell>
          <cell r="M546">
            <v>1927</v>
          </cell>
          <cell r="N546">
            <v>95</v>
          </cell>
          <cell r="O546" t="str">
            <v>优秀</v>
          </cell>
          <cell r="P546">
            <v>10.9</v>
          </cell>
          <cell r="Q546">
            <v>70</v>
          </cell>
          <cell r="R546" t="str">
            <v>及格</v>
          </cell>
          <cell r="S546">
            <v>11.3</v>
          </cell>
          <cell r="T546">
            <v>80</v>
          </cell>
          <cell r="U546" t="str">
            <v>良好</v>
          </cell>
        </row>
        <row r="546">
          <cell r="Z546">
            <v>26</v>
          </cell>
          <cell r="AA546">
            <v>60</v>
          </cell>
          <cell r="AB546" t="str">
            <v>及格</v>
          </cell>
          <cell r="AC546">
            <v>0</v>
          </cell>
        </row>
        <row r="546">
          <cell r="AG546">
            <v>79.3</v>
          </cell>
          <cell r="AH546">
            <v>0</v>
          </cell>
          <cell r="AI546">
            <v>79.3</v>
          </cell>
          <cell r="AJ546" t="str">
            <v>及格</v>
          </cell>
        </row>
        <row r="547">
          <cell r="F547" t="str">
            <v>顾欣怡</v>
          </cell>
          <cell r="G547" t="str">
            <v>女</v>
          </cell>
          <cell r="H547">
            <v>41650</v>
          </cell>
          <cell r="I547">
            <v>125</v>
          </cell>
          <cell r="J547">
            <v>25</v>
          </cell>
          <cell r="K547">
            <v>100</v>
          </cell>
          <cell r="L547" t="str">
            <v>正常</v>
          </cell>
          <cell r="M547">
            <v>1470</v>
          </cell>
          <cell r="N547">
            <v>90</v>
          </cell>
          <cell r="O547" t="str">
            <v>优秀</v>
          </cell>
          <cell r="P547">
            <v>10.7</v>
          </cell>
          <cell r="Q547">
            <v>80</v>
          </cell>
          <cell r="R547" t="str">
            <v>良好</v>
          </cell>
          <cell r="S547">
            <v>10.3</v>
          </cell>
          <cell r="T547">
            <v>74</v>
          </cell>
          <cell r="U547" t="str">
            <v>及格</v>
          </cell>
        </row>
        <row r="547">
          <cell r="Z547">
            <v>43</v>
          </cell>
          <cell r="AA547">
            <v>64</v>
          </cell>
          <cell r="AB547" t="str">
            <v>及格</v>
          </cell>
          <cell r="AC547">
            <v>0</v>
          </cell>
        </row>
        <row r="547">
          <cell r="AG547">
            <v>79.5</v>
          </cell>
          <cell r="AH547">
            <v>0</v>
          </cell>
          <cell r="AI547">
            <v>79.5</v>
          </cell>
          <cell r="AJ547" t="str">
            <v>及格</v>
          </cell>
        </row>
        <row r="548">
          <cell r="F548" t="str">
            <v>陆天城</v>
          </cell>
          <cell r="G548" t="str">
            <v>男</v>
          </cell>
          <cell r="H548">
            <v>41663</v>
          </cell>
          <cell r="I548">
            <v>127</v>
          </cell>
          <cell r="J548">
            <v>28</v>
          </cell>
          <cell r="K548">
            <v>100</v>
          </cell>
          <cell r="L548" t="str">
            <v>正常</v>
          </cell>
          <cell r="M548">
            <v>1527</v>
          </cell>
          <cell r="N548">
            <v>80</v>
          </cell>
          <cell r="O548" t="str">
            <v>良好</v>
          </cell>
          <cell r="P548">
            <v>9.9</v>
          </cell>
          <cell r="Q548">
            <v>85</v>
          </cell>
          <cell r="R548" t="str">
            <v>良好</v>
          </cell>
          <cell r="S548">
            <v>13.6</v>
          </cell>
          <cell r="T548">
            <v>90</v>
          </cell>
          <cell r="U548" t="str">
            <v>优秀</v>
          </cell>
        </row>
        <row r="548">
          <cell r="Z548">
            <v>63</v>
          </cell>
          <cell r="AA548">
            <v>70</v>
          </cell>
          <cell r="AB548" t="str">
            <v>及格</v>
          </cell>
          <cell r="AC548">
            <v>0</v>
          </cell>
        </row>
        <row r="548">
          <cell r="AG548">
            <v>85</v>
          </cell>
          <cell r="AH548">
            <v>0</v>
          </cell>
          <cell r="AI548">
            <v>85</v>
          </cell>
          <cell r="AJ548" t="str">
            <v>良好</v>
          </cell>
        </row>
        <row r="549">
          <cell r="F549" t="str">
            <v>巫昱锋</v>
          </cell>
          <cell r="G549" t="str">
            <v>男</v>
          </cell>
          <cell r="H549">
            <v>41670</v>
          </cell>
          <cell r="I549">
            <v>124</v>
          </cell>
          <cell r="J549">
            <v>27</v>
          </cell>
          <cell r="K549">
            <v>100</v>
          </cell>
          <cell r="L549" t="str">
            <v>正常</v>
          </cell>
          <cell r="M549">
            <v>1503</v>
          </cell>
          <cell r="N549">
            <v>80</v>
          </cell>
          <cell r="O549" t="str">
            <v>良好</v>
          </cell>
          <cell r="P549">
            <v>10.9</v>
          </cell>
          <cell r="Q549">
            <v>70</v>
          </cell>
          <cell r="R549" t="str">
            <v>及格</v>
          </cell>
          <cell r="S549">
            <v>7.6</v>
          </cell>
          <cell r="T549">
            <v>74</v>
          </cell>
          <cell r="U549" t="str">
            <v>及格</v>
          </cell>
        </row>
        <row r="549">
          <cell r="Z549">
            <v>67</v>
          </cell>
          <cell r="AA549">
            <v>72</v>
          </cell>
          <cell r="AB549" t="str">
            <v>及格</v>
          </cell>
          <cell r="AC549">
            <v>0</v>
          </cell>
        </row>
        <row r="549">
          <cell r="AG549">
            <v>77.6</v>
          </cell>
          <cell r="AH549">
            <v>0</v>
          </cell>
          <cell r="AI549">
            <v>77.6</v>
          </cell>
          <cell r="AJ549" t="str">
            <v>及格</v>
          </cell>
        </row>
        <row r="550">
          <cell r="F550" t="str">
            <v>冯子宸</v>
          </cell>
          <cell r="G550" t="str">
            <v>男</v>
          </cell>
          <cell r="H550">
            <v>41725</v>
          </cell>
          <cell r="I550">
            <v>125</v>
          </cell>
          <cell r="J550">
            <v>23</v>
          </cell>
          <cell r="K550">
            <v>100</v>
          </cell>
          <cell r="L550" t="str">
            <v>正常</v>
          </cell>
          <cell r="M550">
            <v>1589</v>
          </cell>
          <cell r="N550">
            <v>80</v>
          </cell>
          <cell r="O550" t="str">
            <v>良好</v>
          </cell>
          <cell r="P550">
            <v>9.8</v>
          </cell>
          <cell r="Q550">
            <v>90</v>
          </cell>
          <cell r="R550" t="str">
            <v>优秀</v>
          </cell>
          <cell r="S550">
            <v>7.3</v>
          </cell>
          <cell r="T550">
            <v>74</v>
          </cell>
          <cell r="U550" t="str">
            <v>及格</v>
          </cell>
        </row>
        <row r="550">
          <cell r="Z550">
            <v>67</v>
          </cell>
          <cell r="AA550">
            <v>72</v>
          </cell>
          <cell r="AB550" t="str">
            <v>及格</v>
          </cell>
          <cell r="AC550">
            <v>0</v>
          </cell>
        </row>
        <row r="550">
          <cell r="AG550">
            <v>81.6</v>
          </cell>
          <cell r="AH550">
            <v>0</v>
          </cell>
          <cell r="AI550">
            <v>81.6</v>
          </cell>
          <cell r="AJ550" t="str">
            <v>良好</v>
          </cell>
        </row>
        <row r="551">
          <cell r="F551" t="str">
            <v>柳尚聪</v>
          </cell>
          <cell r="G551" t="str">
            <v>男</v>
          </cell>
          <cell r="H551">
            <v>41775</v>
          </cell>
          <cell r="I551">
            <v>120</v>
          </cell>
          <cell r="J551">
            <v>23</v>
          </cell>
          <cell r="K551">
            <v>100</v>
          </cell>
          <cell r="L551" t="str">
            <v>正常</v>
          </cell>
          <cell r="M551">
            <v>1359</v>
          </cell>
          <cell r="N551">
            <v>74</v>
          </cell>
          <cell r="O551" t="str">
            <v>及格</v>
          </cell>
          <cell r="P551">
            <v>11.4</v>
          </cell>
          <cell r="Q551">
            <v>66</v>
          </cell>
          <cell r="R551" t="str">
            <v>及格</v>
          </cell>
          <cell r="S551">
            <v>9.6</v>
          </cell>
          <cell r="T551">
            <v>78</v>
          </cell>
          <cell r="U551" t="str">
            <v>及格</v>
          </cell>
        </row>
        <row r="551">
          <cell r="Z551">
            <v>32</v>
          </cell>
          <cell r="AA551">
            <v>62</v>
          </cell>
          <cell r="AB551" t="str">
            <v>及格</v>
          </cell>
          <cell r="AC551">
            <v>0</v>
          </cell>
        </row>
        <row r="551">
          <cell r="AG551">
            <v>75.1</v>
          </cell>
          <cell r="AH551">
            <v>0</v>
          </cell>
          <cell r="AI551">
            <v>75.1</v>
          </cell>
          <cell r="AJ551" t="str">
            <v>及格</v>
          </cell>
        </row>
        <row r="552">
          <cell r="F552" t="str">
            <v>陈佳俊</v>
          </cell>
          <cell r="G552" t="str">
            <v>男</v>
          </cell>
          <cell r="H552">
            <v>41803</v>
          </cell>
          <cell r="I552">
            <v>127</v>
          </cell>
          <cell r="J552">
            <v>25</v>
          </cell>
          <cell r="K552">
            <v>100</v>
          </cell>
          <cell r="L552" t="str">
            <v>正常</v>
          </cell>
          <cell r="M552">
            <v>1765</v>
          </cell>
          <cell r="N552">
            <v>85</v>
          </cell>
          <cell r="O552" t="str">
            <v>良好</v>
          </cell>
          <cell r="P552">
            <v>10</v>
          </cell>
          <cell r="Q552">
            <v>80</v>
          </cell>
          <cell r="R552" t="str">
            <v>良好</v>
          </cell>
          <cell r="S552">
            <v>12.3</v>
          </cell>
          <cell r="T552">
            <v>85</v>
          </cell>
          <cell r="U552" t="str">
            <v>良好</v>
          </cell>
        </row>
        <row r="552">
          <cell r="Z552">
            <v>100</v>
          </cell>
          <cell r="AA552">
            <v>80</v>
          </cell>
          <cell r="AB552" t="str">
            <v>良好</v>
          </cell>
          <cell r="AC552">
            <v>0</v>
          </cell>
        </row>
        <row r="552">
          <cell r="AG552">
            <v>85.3</v>
          </cell>
          <cell r="AH552">
            <v>0</v>
          </cell>
          <cell r="AI552">
            <v>85.3</v>
          </cell>
          <cell r="AJ552" t="str">
            <v>良好</v>
          </cell>
        </row>
        <row r="553">
          <cell r="F553" t="str">
            <v>顾晴薛</v>
          </cell>
          <cell r="G553" t="str">
            <v>女</v>
          </cell>
          <cell r="H553">
            <v>41830</v>
          </cell>
          <cell r="I553">
            <v>119</v>
          </cell>
          <cell r="J553">
            <v>28</v>
          </cell>
          <cell r="K553">
            <v>80</v>
          </cell>
          <cell r="L553" t="str">
            <v>超重</v>
          </cell>
          <cell r="M553">
            <v>1037</v>
          </cell>
          <cell r="N553">
            <v>72</v>
          </cell>
          <cell r="O553" t="str">
            <v>及格</v>
          </cell>
          <cell r="P553">
            <v>12.5</v>
          </cell>
          <cell r="Q553">
            <v>62</v>
          </cell>
          <cell r="R553" t="str">
            <v>及格</v>
          </cell>
          <cell r="S553">
            <v>10.5</v>
          </cell>
          <cell r="T553">
            <v>74</v>
          </cell>
          <cell r="U553" t="str">
            <v>及格</v>
          </cell>
        </row>
        <row r="553">
          <cell r="Z553">
            <v>44</v>
          </cell>
          <cell r="AA553">
            <v>64</v>
          </cell>
          <cell r="AB553" t="str">
            <v>及格</v>
          </cell>
          <cell r="AC553">
            <v>0</v>
          </cell>
        </row>
        <row r="553">
          <cell r="AG553">
            <v>70.2</v>
          </cell>
          <cell r="AH553">
            <v>0</v>
          </cell>
          <cell r="AI553">
            <v>70.2</v>
          </cell>
          <cell r="AJ553" t="str">
            <v>及格</v>
          </cell>
        </row>
        <row r="554">
          <cell r="F554" t="str">
            <v>陈睎</v>
          </cell>
          <cell r="G554" t="str">
            <v>女</v>
          </cell>
          <cell r="H554">
            <v>41839</v>
          </cell>
          <cell r="I554">
            <v>123</v>
          </cell>
          <cell r="J554">
            <v>27</v>
          </cell>
          <cell r="K554">
            <v>100</v>
          </cell>
          <cell r="L554" t="str">
            <v>正常</v>
          </cell>
          <cell r="M554">
            <v>1066</v>
          </cell>
          <cell r="N554">
            <v>74</v>
          </cell>
          <cell r="O554" t="str">
            <v>及格</v>
          </cell>
          <cell r="P554">
            <v>11.2</v>
          </cell>
          <cell r="Q554">
            <v>76</v>
          </cell>
          <cell r="R554" t="str">
            <v>及格</v>
          </cell>
          <cell r="S554">
            <v>14.1</v>
          </cell>
          <cell r="T554">
            <v>80</v>
          </cell>
          <cell r="U554" t="str">
            <v>良好</v>
          </cell>
        </row>
        <row r="554">
          <cell r="Z554">
            <v>71</v>
          </cell>
          <cell r="AA554">
            <v>72</v>
          </cell>
          <cell r="AB554" t="str">
            <v>及格</v>
          </cell>
          <cell r="AC554">
            <v>0</v>
          </cell>
        </row>
        <row r="554">
          <cell r="AG554">
            <v>79.7</v>
          </cell>
          <cell r="AH554">
            <v>0</v>
          </cell>
          <cell r="AI554">
            <v>79.7</v>
          </cell>
          <cell r="AJ554" t="str">
            <v>及格</v>
          </cell>
        </row>
        <row r="555">
          <cell r="F555" t="str">
            <v>许依姈</v>
          </cell>
          <cell r="G555" t="str">
            <v>女</v>
          </cell>
          <cell r="H555">
            <v>41841</v>
          </cell>
          <cell r="I555">
            <v>128</v>
          </cell>
          <cell r="J555">
            <v>32</v>
          </cell>
          <cell r="K555">
            <v>80</v>
          </cell>
          <cell r="L555" t="str">
            <v>超重</v>
          </cell>
          <cell r="M555">
            <v>1232</v>
          </cell>
          <cell r="N555">
            <v>80</v>
          </cell>
          <cell r="O555" t="str">
            <v>良好</v>
          </cell>
          <cell r="P555">
            <v>11.4</v>
          </cell>
          <cell r="Q555">
            <v>74</v>
          </cell>
          <cell r="R555" t="str">
            <v>及格</v>
          </cell>
          <cell r="S555">
            <v>9.5</v>
          </cell>
          <cell r="T555">
            <v>72</v>
          </cell>
          <cell r="U555" t="str">
            <v>及格</v>
          </cell>
        </row>
        <row r="555">
          <cell r="Z555">
            <v>65</v>
          </cell>
          <cell r="AA555">
            <v>70</v>
          </cell>
          <cell r="AB555" t="str">
            <v>及格</v>
          </cell>
          <cell r="AC555">
            <v>0</v>
          </cell>
        </row>
        <row r="555">
          <cell r="AG555">
            <v>74.4</v>
          </cell>
          <cell r="AH555">
            <v>0</v>
          </cell>
          <cell r="AI555">
            <v>74.4</v>
          </cell>
          <cell r="AJ555" t="str">
            <v>及格</v>
          </cell>
        </row>
        <row r="556">
          <cell r="F556" t="str">
            <v>蔡靖皓</v>
          </cell>
          <cell r="G556" t="str">
            <v>男</v>
          </cell>
          <cell r="H556">
            <v>41855</v>
          </cell>
          <cell r="I556">
            <v>124</v>
          </cell>
          <cell r="J556">
            <v>22</v>
          </cell>
          <cell r="K556">
            <v>100</v>
          </cell>
          <cell r="L556" t="str">
            <v>正常</v>
          </cell>
          <cell r="M556">
            <v>1436</v>
          </cell>
          <cell r="N556">
            <v>78</v>
          </cell>
          <cell r="O556" t="str">
            <v>及格</v>
          </cell>
          <cell r="P556">
            <v>10.5</v>
          </cell>
          <cell r="Q556">
            <v>74</v>
          </cell>
          <cell r="R556" t="str">
            <v>及格</v>
          </cell>
          <cell r="S556">
            <v>16.5</v>
          </cell>
          <cell r="T556">
            <v>100</v>
          </cell>
          <cell r="U556" t="str">
            <v>优秀</v>
          </cell>
        </row>
        <row r="556">
          <cell r="Z556">
            <v>86</v>
          </cell>
          <cell r="AA556">
            <v>76</v>
          </cell>
          <cell r="AB556" t="str">
            <v>及格</v>
          </cell>
          <cell r="AC556">
            <v>0</v>
          </cell>
        </row>
        <row r="556">
          <cell r="AG556">
            <v>86.7</v>
          </cell>
          <cell r="AH556">
            <v>0</v>
          </cell>
          <cell r="AI556">
            <v>86.7</v>
          </cell>
          <cell r="AJ556" t="str">
            <v>良好</v>
          </cell>
        </row>
        <row r="557">
          <cell r="F557" t="str">
            <v>王星辰</v>
          </cell>
          <cell r="G557" t="str">
            <v>男</v>
          </cell>
          <cell r="H557">
            <v>41871</v>
          </cell>
          <cell r="I557">
            <v>123</v>
          </cell>
          <cell r="J557">
            <v>22</v>
          </cell>
          <cell r="K557">
            <v>100</v>
          </cell>
          <cell r="L557" t="str">
            <v>正常</v>
          </cell>
          <cell r="M557">
            <v>1527</v>
          </cell>
          <cell r="N557">
            <v>80</v>
          </cell>
          <cell r="O557" t="str">
            <v>良好</v>
          </cell>
          <cell r="P557">
            <v>9.9</v>
          </cell>
          <cell r="Q557">
            <v>85</v>
          </cell>
          <cell r="R557" t="str">
            <v>良好</v>
          </cell>
          <cell r="S557">
            <v>13.1</v>
          </cell>
          <cell r="T557">
            <v>85</v>
          </cell>
          <cell r="U557" t="str">
            <v>良好</v>
          </cell>
        </row>
        <row r="557">
          <cell r="Z557">
            <v>63</v>
          </cell>
          <cell r="AA557">
            <v>70</v>
          </cell>
          <cell r="AB557" t="str">
            <v>及格</v>
          </cell>
          <cell r="AC557">
            <v>0</v>
          </cell>
        </row>
        <row r="557">
          <cell r="AG557">
            <v>83.5</v>
          </cell>
          <cell r="AH557">
            <v>0</v>
          </cell>
          <cell r="AI557">
            <v>83.5</v>
          </cell>
          <cell r="AJ557" t="str">
            <v>良好</v>
          </cell>
        </row>
        <row r="558">
          <cell r="F558" t="str">
            <v>马雯婷</v>
          </cell>
          <cell r="G558" t="str">
            <v>女</v>
          </cell>
          <cell r="H558">
            <v>41875</v>
          </cell>
          <cell r="I558">
            <v>117</v>
          </cell>
          <cell r="J558">
            <v>21</v>
          </cell>
          <cell r="K558">
            <v>100</v>
          </cell>
          <cell r="L558" t="str">
            <v>正常</v>
          </cell>
          <cell r="M558">
            <v>1407</v>
          </cell>
          <cell r="N558">
            <v>90</v>
          </cell>
          <cell r="O558" t="str">
            <v>优秀</v>
          </cell>
          <cell r="P558">
            <v>12.6</v>
          </cell>
          <cell r="Q558">
            <v>62</v>
          </cell>
          <cell r="R558" t="str">
            <v>及格</v>
          </cell>
          <cell r="S558">
            <v>10.6</v>
          </cell>
          <cell r="T558">
            <v>74</v>
          </cell>
          <cell r="U558" t="str">
            <v>及格</v>
          </cell>
        </row>
        <row r="558">
          <cell r="Z558">
            <v>69</v>
          </cell>
          <cell r="AA558">
            <v>72</v>
          </cell>
          <cell r="AB558" t="str">
            <v>及格</v>
          </cell>
          <cell r="AC558">
            <v>0</v>
          </cell>
        </row>
        <row r="558">
          <cell r="AG558">
            <v>77.5</v>
          </cell>
          <cell r="AH558">
            <v>0</v>
          </cell>
          <cell r="AI558">
            <v>77.5</v>
          </cell>
          <cell r="AJ558" t="str">
            <v>及格</v>
          </cell>
        </row>
        <row r="559">
          <cell r="F559" t="str">
            <v>张语彤</v>
          </cell>
          <cell r="G559" t="str">
            <v>女</v>
          </cell>
          <cell r="H559">
            <v>41735</v>
          </cell>
          <cell r="I559">
            <v>127</v>
          </cell>
          <cell r="J559">
            <v>31</v>
          </cell>
          <cell r="K559">
            <v>80</v>
          </cell>
          <cell r="L559" t="str">
            <v>超重</v>
          </cell>
          <cell r="M559">
            <v>1164</v>
          </cell>
          <cell r="N559">
            <v>78</v>
          </cell>
          <cell r="O559" t="str">
            <v>及格</v>
          </cell>
          <cell r="P559">
            <v>11.9</v>
          </cell>
          <cell r="Q559">
            <v>68</v>
          </cell>
          <cell r="R559" t="str">
            <v>及格</v>
          </cell>
          <cell r="S559">
            <v>16.1</v>
          </cell>
          <cell r="T559">
            <v>85</v>
          </cell>
          <cell r="U559" t="str">
            <v>良好</v>
          </cell>
        </row>
        <row r="559">
          <cell r="Z559">
            <v>48</v>
          </cell>
          <cell r="AA559">
            <v>66</v>
          </cell>
          <cell r="AB559" t="str">
            <v>及格</v>
          </cell>
          <cell r="AC559">
            <v>0</v>
          </cell>
        </row>
        <row r="559">
          <cell r="AG559">
            <v>76</v>
          </cell>
          <cell r="AH559">
            <v>0</v>
          </cell>
          <cell r="AI559">
            <v>76</v>
          </cell>
          <cell r="AJ559" t="str">
            <v>及格</v>
          </cell>
        </row>
        <row r="560">
          <cell r="F560" t="str">
            <v>张辰逸</v>
          </cell>
          <cell r="G560" t="str">
            <v>男</v>
          </cell>
          <cell r="H560">
            <v>41650</v>
          </cell>
          <cell r="I560">
            <v>127</v>
          </cell>
          <cell r="J560">
            <v>40</v>
          </cell>
          <cell r="K560">
            <v>60</v>
          </cell>
          <cell r="L560" t="str">
            <v>肥胖</v>
          </cell>
          <cell r="M560">
            <v>1361</v>
          </cell>
          <cell r="N560">
            <v>76</v>
          </cell>
          <cell r="O560" t="str">
            <v>及格</v>
          </cell>
          <cell r="P560">
            <v>10.9</v>
          </cell>
          <cell r="Q560">
            <v>70</v>
          </cell>
          <cell r="R560" t="str">
            <v>及格</v>
          </cell>
          <cell r="S560">
            <v>7.6</v>
          </cell>
          <cell r="T560">
            <v>74</v>
          </cell>
          <cell r="U560" t="str">
            <v>及格</v>
          </cell>
        </row>
        <row r="560">
          <cell r="Z560">
            <v>57</v>
          </cell>
          <cell r="AA560">
            <v>68</v>
          </cell>
          <cell r="AB560" t="str">
            <v>及格</v>
          </cell>
          <cell r="AC560">
            <v>0</v>
          </cell>
        </row>
        <row r="560">
          <cell r="AG560">
            <v>70.2</v>
          </cell>
          <cell r="AH560">
            <v>0</v>
          </cell>
          <cell r="AI560">
            <v>70.2</v>
          </cell>
          <cell r="AJ560" t="str">
            <v>及格</v>
          </cell>
        </row>
        <row r="561">
          <cell r="F561" t="str">
            <v>徐可薇</v>
          </cell>
          <cell r="G561" t="str">
            <v>女</v>
          </cell>
          <cell r="H561">
            <v>41804</v>
          </cell>
          <cell r="I561">
            <v>126</v>
          </cell>
          <cell r="J561">
            <v>22</v>
          </cell>
          <cell r="K561">
            <v>100</v>
          </cell>
          <cell r="L561" t="str">
            <v>正常</v>
          </cell>
          <cell r="M561">
            <v>1357</v>
          </cell>
          <cell r="N561">
            <v>85</v>
          </cell>
          <cell r="O561" t="str">
            <v>良好</v>
          </cell>
          <cell r="P561">
            <v>9.6</v>
          </cell>
          <cell r="Q561">
            <v>100</v>
          </cell>
          <cell r="R561" t="str">
            <v>优秀</v>
          </cell>
          <cell r="S561">
            <v>11.2</v>
          </cell>
          <cell r="T561">
            <v>76</v>
          </cell>
          <cell r="U561" t="str">
            <v>及格</v>
          </cell>
        </row>
        <row r="561">
          <cell r="Z561">
            <v>77</v>
          </cell>
          <cell r="AA561">
            <v>74</v>
          </cell>
          <cell r="AB561" t="str">
            <v>及格</v>
          </cell>
          <cell r="AC561">
            <v>0</v>
          </cell>
        </row>
        <row r="561">
          <cell r="AG561">
            <v>85.3</v>
          </cell>
          <cell r="AH561">
            <v>0</v>
          </cell>
          <cell r="AI561">
            <v>85.3</v>
          </cell>
          <cell r="AJ561" t="str">
            <v>良好</v>
          </cell>
        </row>
        <row r="562">
          <cell r="F562" t="str">
            <v>韩昊宇</v>
          </cell>
          <cell r="G562" t="str">
            <v>男</v>
          </cell>
          <cell r="H562">
            <v>41743</v>
          </cell>
          <cell r="I562">
            <v>120</v>
          </cell>
          <cell r="J562">
            <v>26</v>
          </cell>
          <cell r="K562">
            <v>100</v>
          </cell>
          <cell r="L562" t="str">
            <v>正常</v>
          </cell>
          <cell r="M562">
            <v>1237</v>
          </cell>
          <cell r="N562">
            <v>72</v>
          </cell>
          <cell r="O562" t="str">
            <v>及格</v>
          </cell>
          <cell r="P562">
            <v>11.2</v>
          </cell>
          <cell r="Q562">
            <v>68</v>
          </cell>
          <cell r="R562" t="str">
            <v>及格</v>
          </cell>
          <cell r="S562">
            <v>7.5</v>
          </cell>
          <cell r="T562">
            <v>74</v>
          </cell>
          <cell r="U562" t="str">
            <v>及格</v>
          </cell>
        </row>
        <row r="562">
          <cell r="Z562">
            <v>61</v>
          </cell>
          <cell r="AA562">
            <v>70</v>
          </cell>
          <cell r="AB562" t="str">
            <v>及格</v>
          </cell>
          <cell r="AC562">
            <v>0</v>
          </cell>
        </row>
        <row r="562">
          <cell r="AG562">
            <v>75.6</v>
          </cell>
          <cell r="AH562">
            <v>0</v>
          </cell>
          <cell r="AI562">
            <v>75.6</v>
          </cell>
          <cell r="AJ562" t="str">
            <v>及格</v>
          </cell>
        </row>
        <row r="563">
          <cell r="F563" t="str">
            <v>戚子芮</v>
          </cell>
          <cell r="G563" t="str">
            <v>女</v>
          </cell>
          <cell r="H563">
            <v>41726</v>
          </cell>
          <cell r="I563">
            <v>130</v>
          </cell>
          <cell r="J563">
            <v>23</v>
          </cell>
          <cell r="K563">
            <v>100</v>
          </cell>
          <cell r="L563" t="str">
            <v>正常</v>
          </cell>
          <cell r="M563">
            <v>1615</v>
          </cell>
          <cell r="N563">
            <v>100</v>
          </cell>
          <cell r="O563" t="str">
            <v>优秀</v>
          </cell>
          <cell r="P563">
            <v>10.7</v>
          </cell>
          <cell r="Q563">
            <v>80</v>
          </cell>
          <cell r="R563" t="str">
            <v>良好</v>
          </cell>
          <cell r="S563">
            <v>17.2</v>
          </cell>
          <cell r="T563">
            <v>90</v>
          </cell>
          <cell r="U563" t="str">
            <v>优秀</v>
          </cell>
        </row>
        <row r="563">
          <cell r="Z563">
            <v>37</v>
          </cell>
          <cell r="AA563">
            <v>62</v>
          </cell>
          <cell r="AB563" t="str">
            <v>及格</v>
          </cell>
          <cell r="AC563">
            <v>0</v>
          </cell>
        </row>
        <row r="563">
          <cell r="AG563">
            <v>85.4</v>
          </cell>
          <cell r="AH563">
            <v>0</v>
          </cell>
          <cell r="AI563">
            <v>85.4</v>
          </cell>
          <cell r="AJ563" t="str">
            <v>良好</v>
          </cell>
        </row>
        <row r="564">
          <cell r="F564" t="str">
            <v>高歆蕊</v>
          </cell>
          <cell r="G564" t="str">
            <v>女</v>
          </cell>
          <cell r="H564">
            <v>41639</v>
          </cell>
          <cell r="I564">
            <v>128</v>
          </cell>
          <cell r="J564">
            <v>26</v>
          </cell>
          <cell r="K564">
            <v>100</v>
          </cell>
          <cell r="L564" t="str">
            <v>正常</v>
          </cell>
          <cell r="M564">
            <v>1301</v>
          </cell>
          <cell r="N564">
            <v>85</v>
          </cell>
          <cell r="O564" t="str">
            <v>良好</v>
          </cell>
          <cell r="P564">
            <v>10.7</v>
          </cell>
          <cell r="Q564">
            <v>80</v>
          </cell>
          <cell r="R564" t="str">
            <v>良好</v>
          </cell>
          <cell r="S564">
            <v>11.2</v>
          </cell>
          <cell r="T564">
            <v>76</v>
          </cell>
          <cell r="U564" t="str">
            <v>及格</v>
          </cell>
        </row>
        <row r="564">
          <cell r="Z564">
            <v>78</v>
          </cell>
          <cell r="AA564">
            <v>74</v>
          </cell>
          <cell r="AB564" t="str">
            <v>及格</v>
          </cell>
          <cell r="AC564">
            <v>0</v>
          </cell>
        </row>
        <row r="564">
          <cell r="AG564">
            <v>81.3</v>
          </cell>
          <cell r="AH564">
            <v>0</v>
          </cell>
          <cell r="AI564">
            <v>81.3</v>
          </cell>
          <cell r="AJ564" t="str">
            <v>良好</v>
          </cell>
        </row>
        <row r="565">
          <cell r="F565" t="str">
            <v>王丝语</v>
          </cell>
          <cell r="G565" t="str">
            <v>女</v>
          </cell>
          <cell r="H565">
            <v>41676</v>
          </cell>
          <cell r="I565">
            <v>128</v>
          </cell>
          <cell r="J565">
            <v>27</v>
          </cell>
          <cell r="K565">
            <v>100</v>
          </cell>
          <cell r="L565" t="str">
            <v>正常</v>
          </cell>
          <cell r="M565">
            <v>1547</v>
          </cell>
          <cell r="N565">
            <v>95</v>
          </cell>
          <cell r="O565" t="str">
            <v>优秀</v>
          </cell>
          <cell r="P565">
            <v>10.8</v>
          </cell>
          <cell r="Q565">
            <v>80</v>
          </cell>
          <cell r="R565" t="str">
            <v>良好</v>
          </cell>
          <cell r="S565">
            <v>17.3</v>
          </cell>
          <cell r="T565">
            <v>90</v>
          </cell>
          <cell r="U565" t="str">
            <v>优秀</v>
          </cell>
        </row>
        <row r="565">
          <cell r="Z565">
            <v>80</v>
          </cell>
          <cell r="AA565">
            <v>74</v>
          </cell>
          <cell r="AB565" t="str">
            <v>及格</v>
          </cell>
          <cell r="AC565">
            <v>0</v>
          </cell>
        </row>
        <row r="565">
          <cell r="AG565">
            <v>87</v>
          </cell>
          <cell r="AH565">
            <v>0</v>
          </cell>
          <cell r="AI565">
            <v>87</v>
          </cell>
          <cell r="AJ565" t="str">
            <v>良好</v>
          </cell>
        </row>
        <row r="566">
          <cell r="F566" t="str">
            <v>徐佳仪</v>
          </cell>
          <cell r="G566" t="str">
            <v>女</v>
          </cell>
          <cell r="H566">
            <v>41785</v>
          </cell>
          <cell r="I566">
            <v>119</v>
          </cell>
          <cell r="J566">
            <v>20</v>
          </cell>
          <cell r="K566">
            <v>100</v>
          </cell>
          <cell r="L566" t="str">
            <v>正常</v>
          </cell>
          <cell r="M566">
            <v>1049</v>
          </cell>
          <cell r="N566">
            <v>72</v>
          </cell>
          <cell r="O566" t="str">
            <v>及格</v>
          </cell>
          <cell r="P566">
            <v>12.5</v>
          </cell>
          <cell r="Q566">
            <v>62</v>
          </cell>
          <cell r="R566" t="str">
            <v>及格</v>
          </cell>
          <cell r="S566">
            <v>10.6</v>
          </cell>
          <cell r="T566">
            <v>74</v>
          </cell>
          <cell r="U566" t="str">
            <v>及格</v>
          </cell>
        </row>
        <row r="566">
          <cell r="Z566">
            <v>36</v>
          </cell>
          <cell r="AA566">
            <v>62</v>
          </cell>
          <cell r="AB566" t="str">
            <v>及格</v>
          </cell>
          <cell r="AC566">
            <v>0</v>
          </cell>
        </row>
        <row r="566">
          <cell r="AG566">
            <v>72.8</v>
          </cell>
          <cell r="AH566">
            <v>0</v>
          </cell>
          <cell r="AI566">
            <v>72.8</v>
          </cell>
          <cell r="AJ566" t="str">
            <v>及格</v>
          </cell>
        </row>
        <row r="567">
          <cell r="F567" t="str">
            <v>刘旭</v>
          </cell>
          <cell r="G567" t="str">
            <v>男</v>
          </cell>
          <cell r="H567">
            <v>41828</v>
          </cell>
          <cell r="I567">
            <v>131</v>
          </cell>
          <cell r="J567">
            <v>30</v>
          </cell>
          <cell r="K567">
            <v>100</v>
          </cell>
          <cell r="L567" t="str">
            <v>正常</v>
          </cell>
          <cell r="M567">
            <v>1928</v>
          </cell>
          <cell r="N567">
            <v>95</v>
          </cell>
          <cell r="O567" t="str">
            <v>优秀</v>
          </cell>
          <cell r="P567">
            <v>12.8</v>
          </cell>
          <cell r="Q567">
            <v>20</v>
          </cell>
          <cell r="R567" t="str">
            <v>不及格</v>
          </cell>
          <cell r="S567">
            <v>10.6</v>
          </cell>
          <cell r="T567">
            <v>80</v>
          </cell>
          <cell r="U567" t="str">
            <v>良好</v>
          </cell>
        </row>
        <row r="567">
          <cell r="Z567">
            <v>90</v>
          </cell>
          <cell r="AA567">
            <v>78</v>
          </cell>
          <cell r="AB567" t="str">
            <v>及格</v>
          </cell>
          <cell r="AC567">
            <v>0</v>
          </cell>
        </row>
        <row r="567">
          <cell r="AG567">
            <v>72.8</v>
          </cell>
          <cell r="AH567">
            <v>0</v>
          </cell>
          <cell r="AI567">
            <v>72.8</v>
          </cell>
          <cell r="AJ567" t="str">
            <v>及格</v>
          </cell>
        </row>
        <row r="568">
          <cell r="F568" t="str">
            <v>胡佳杨</v>
          </cell>
          <cell r="G568" t="str">
            <v>男</v>
          </cell>
          <cell r="H568">
            <v>41539</v>
          </cell>
          <cell r="I568">
            <v>126</v>
          </cell>
          <cell r="J568">
            <v>29</v>
          </cell>
          <cell r="K568">
            <v>100</v>
          </cell>
          <cell r="L568" t="str">
            <v>正常</v>
          </cell>
          <cell r="M568">
            <v>1620</v>
          </cell>
          <cell r="N568">
            <v>80</v>
          </cell>
          <cell r="O568" t="str">
            <v>良好</v>
          </cell>
          <cell r="P568">
            <v>10.6</v>
          </cell>
          <cell r="Q568">
            <v>74</v>
          </cell>
          <cell r="R568" t="str">
            <v>及格</v>
          </cell>
          <cell r="S568">
            <v>9.5</v>
          </cell>
          <cell r="T568">
            <v>78</v>
          </cell>
          <cell r="U568" t="str">
            <v>及格</v>
          </cell>
        </row>
        <row r="568">
          <cell r="Z568">
            <v>70</v>
          </cell>
          <cell r="AA568">
            <v>72</v>
          </cell>
          <cell r="AB568" t="str">
            <v>及格</v>
          </cell>
          <cell r="AC568">
            <v>0</v>
          </cell>
        </row>
        <row r="568">
          <cell r="AG568">
            <v>79.6</v>
          </cell>
          <cell r="AH568">
            <v>0</v>
          </cell>
          <cell r="AI568">
            <v>79.6</v>
          </cell>
          <cell r="AJ568" t="str">
            <v>及格</v>
          </cell>
        </row>
        <row r="569">
          <cell r="F569" t="str">
            <v>胡鑫</v>
          </cell>
          <cell r="G569" t="str">
            <v>男</v>
          </cell>
          <cell r="H569">
            <v>41721</v>
          </cell>
          <cell r="I569">
            <v>124</v>
          </cell>
          <cell r="J569">
            <v>26</v>
          </cell>
          <cell r="K569">
            <v>100</v>
          </cell>
          <cell r="L569" t="str">
            <v>正常</v>
          </cell>
          <cell r="M569">
            <v>1275</v>
          </cell>
          <cell r="N569">
            <v>72</v>
          </cell>
          <cell r="O569" t="str">
            <v>及格</v>
          </cell>
          <cell r="P569">
            <v>10.6</v>
          </cell>
          <cell r="Q569">
            <v>74</v>
          </cell>
          <cell r="R569" t="str">
            <v>及格</v>
          </cell>
          <cell r="S569">
            <v>18.5</v>
          </cell>
          <cell r="T569">
            <v>100</v>
          </cell>
          <cell r="U569" t="str">
            <v>优秀</v>
          </cell>
        </row>
        <row r="569">
          <cell r="Z569">
            <v>42</v>
          </cell>
          <cell r="AA569">
            <v>64</v>
          </cell>
          <cell r="AB569" t="str">
            <v>及格</v>
          </cell>
          <cell r="AC569">
            <v>0</v>
          </cell>
        </row>
        <row r="569">
          <cell r="AG569">
            <v>83.4</v>
          </cell>
          <cell r="AH569">
            <v>0</v>
          </cell>
          <cell r="AI569">
            <v>83.4</v>
          </cell>
          <cell r="AJ569" t="str">
            <v>良好</v>
          </cell>
        </row>
        <row r="570">
          <cell r="F570" t="str">
            <v>陈秀妍</v>
          </cell>
          <cell r="G570" t="str">
            <v>女</v>
          </cell>
          <cell r="H570">
            <v>41532</v>
          </cell>
          <cell r="I570">
            <v>124</v>
          </cell>
          <cell r="J570">
            <v>33</v>
          </cell>
          <cell r="K570">
            <v>60</v>
          </cell>
          <cell r="L570" t="str">
            <v>肥胖</v>
          </cell>
          <cell r="M570">
            <v>1207</v>
          </cell>
          <cell r="N570">
            <v>80</v>
          </cell>
          <cell r="O570" t="str">
            <v>良好</v>
          </cell>
          <cell r="P570">
            <v>11.4</v>
          </cell>
          <cell r="Q570">
            <v>74</v>
          </cell>
          <cell r="R570" t="str">
            <v>及格</v>
          </cell>
          <cell r="S570">
            <v>10.6</v>
          </cell>
          <cell r="T570">
            <v>74</v>
          </cell>
          <cell r="U570" t="str">
            <v>及格</v>
          </cell>
        </row>
        <row r="570">
          <cell r="Z570">
            <v>52</v>
          </cell>
          <cell r="AA570">
            <v>66</v>
          </cell>
          <cell r="AB570" t="str">
            <v>及格</v>
          </cell>
          <cell r="AC570">
            <v>0</v>
          </cell>
        </row>
        <row r="570">
          <cell r="AG570">
            <v>71.2</v>
          </cell>
          <cell r="AH570">
            <v>0</v>
          </cell>
          <cell r="AI570">
            <v>71.2</v>
          </cell>
          <cell r="AJ570" t="str">
            <v>及格</v>
          </cell>
        </row>
        <row r="571">
          <cell r="F571" t="str">
            <v>李梓萱</v>
          </cell>
          <cell r="G571" t="str">
            <v>女</v>
          </cell>
          <cell r="H571">
            <v>41591</v>
          </cell>
          <cell r="I571">
            <v>134</v>
          </cell>
          <cell r="J571">
            <v>34</v>
          </cell>
          <cell r="K571">
            <v>80</v>
          </cell>
          <cell r="L571" t="str">
            <v>超重</v>
          </cell>
          <cell r="M571">
            <v>1103</v>
          </cell>
          <cell r="N571">
            <v>76</v>
          </cell>
          <cell r="O571" t="str">
            <v>及格</v>
          </cell>
          <cell r="P571">
            <v>10.5</v>
          </cell>
          <cell r="Q571">
            <v>85</v>
          </cell>
          <cell r="R571" t="str">
            <v>良好</v>
          </cell>
          <cell r="S571">
            <v>14.5</v>
          </cell>
          <cell r="T571">
            <v>80</v>
          </cell>
          <cell r="U571" t="str">
            <v>良好</v>
          </cell>
        </row>
        <row r="571">
          <cell r="Z571">
            <v>69</v>
          </cell>
          <cell r="AA571">
            <v>72</v>
          </cell>
          <cell r="AB571" t="str">
            <v>及格</v>
          </cell>
          <cell r="AC571">
            <v>0</v>
          </cell>
        </row>
        <row r="571">
          <cell r="AG571">
            <v>78.8</v>
          </cell>
          <cell r="AH571">
            <v>0</v>
          </cell>
          <cell r="AI571">
            <v>78.8</v>
          </cell>
          <cell r="AJ571" t="str">
            <v>及格</v>
          </cell>
        </row>
        <row r="572">
          <cell r="F572" t="str">
            <v>邵叶攀</v>
          </cell>
          <cell r="G572" t="str">
            <v>男</v>
          </cell>
          <cell r="H572">
            <v>41671</v>
          </cell>
          <cell r="I572">
            <v>128</v>
          </cell>
          <cell r="J572">
            <v>25</v>
          </cell>
          <cell r="K572">
            <v>100</v>
          </cell>
          <cell r="L572" t="str">
            <v>正常</v>
          </cell>
          <cell r="M572">
            <v>1377</v>
          </cell>
          <cell r="N572">
            <v>76</v>
          </cell>
          <cell r="O572" t="str">
            <v>及格</v>
          </cell>
          <cell r="P572">
            <v>9.5</v>
          </cell>
          <cell r="Q572">
            <v>100</v>
          </cell>
          <cell r="R572" t="str">
            <v>优秀</v>
          </cell>
          <cell r="S572">
            <v>8.5</v>
          </cell>
          <cell r="T572">
            <v>76</v>
          </cell>
          <cell r="U572" t="str">
            <v>及格</v>
          </cell>
        </row>
        <row r="572">
          <cell r="Z572">
            <v>74</v>
          </cell>
          <cell r="AA572">
            <v>74</v>
          </cell>
          <cell r="AB572" t="str">
            <v>及格</v>
          </cell>
          <cell r="AC572">
            <v>0</v>
          </cell>
        </row>
        <row r="572">
          <cell r="AG572">
            <v>84</v>
          </cell>
          <cell r="AH572">
            <v>0</v>
          </cell>
          <cell r="AI572">
            <v>84</v>
          </cell>
          <cell r="AJ572" t="str">
            <v>良好</v>
          </cell>
        </row>
        <row r="573">
          <cell r="F573" t="str">
            <v>段小巧</v>
          </cell>
          <cell r="G573" t="str">
            <v>女</v>
          </cell>
          <cell r="H573">
            <v>41865</v>
          </cell>
          <cell r="I573">
            <v>121</v>
          </cell>
          <cell r="J573">
            <v>25</v>
          </cell>
          <cell r="K573">
            <v>100</v>
          </cell>
          <cell r="L573" t="str">
            <v>正常</v>
          </cell>
          <cell r="M573">
            <v>1314</v>
          </cell>
          <cell r="N573">
            <v>85</v>
          </cell>
          <cell r="O573" t="str">
            <v>良好</v>
          </cell>
          <cell r="P573">
            <v>12.1</v>
          </cell>
          <cell r="Q573">
            <v>66</v>
          </cell>
          <cell r="R573" t="str">
            <v>及格</v>
          </cell>
          <cell r="S573">
            <v>15.4</v>
          </cell>
          <cell r="T573">
            <v>85</v>
          </cell>
          <cell r="U573" t="str">
            <v>良好</v>
          </cell>
        </row>
        <row r="573">
          <cell r="Z573">
            <v>39</v>
          </cell>
          <cell r="AA573">
            <v>62</v>
          </cell>
          <cell r="AB573" t="str">
            <v>及格</v>
          </cell>
          <cell r="AC573">
            <v>0</v>
          </cell>
        </row>
        <row r="573">
          <cell r="AG573">
            <v>78.9</v>
          </cell>
          <cell r="AH573">
            <v>0</v>
          </cell>
          <cell r="AI573">
            <v>78.9</v>
          </cell>
          <cell r="AJ573" t="str">
            <v>及格</v>
          </cell>
        </row>
        <row r="574">
          <cell r="F574" t="str">
            <v>束晋徽</v>
          </cell>
          <cell r="G574" t="str">
            <v>女</v>
          </cell>
          <cell r="H574">
            <v>41641</v>
          </cell>
          <cell r="I574">
            <v>128</v>
          </cell>
          <cell r="J574">
            <v>28</v>
          </cell>
          <cell r="K574">
            <v>100</v>
          </cell>
          <cell r="L574" t="str">
            <v>正常</v>
          </cell>
          <cell r="M574">
            <v>1105</v>
          </cell>
          <cell r="N574">
            <v>76</v>
          </cell>
          <cell r="O574" t="str">
            <v>及格</v>
          </cell>
          <cell r="P574">
            <v>11.1</v>
          </cell>
          <cell r="Q574">
            <v>76</v>
          </cell>
          <cell r="R574" t="str">
            <v>及格</v>
          </cell>
          <cell r="S574">
            <v>12.6</v>
          </cell>
          <cell r="T574">
            <v>78</v>
          </cell>
          <cell r="U574" t="str">
            <v>及格</v>
          </cell>
        </row>
        <row r="574">
          <cell r="Z574">
            <v>36</v>
          </cell>
          <cell r="AA574">
            <v>62</v>
          </cell>
          <cell r="AB574" t="str">
            <v>及格</v>
          </cell>
          <cell r="AC574">
            <v>0</v>
          </cell>
        </row>
        <row r="574">
          <cell r="AG574">
            <v>77.4</v>
          </cell>
          <cell r="AH574">
            <v>0</v>
          </cell>
          <cell r="AI574">
            <v>77.4</v>
          </cell>
          <cell r="AJ574" t="str">
            <v>及格</v>
          </cell>
        </row>
        <row r="575">
          <cell r="F575" t="str">
            <v>詹子豪</v>
          </cell>
          <cell r="G575" t="str">
            <v>男</v>
          </cell>
          <cell r="H575">
            <v>41827</v>
          </cell>
          <cell r="I575">
            <v>123.3</v>
          </cell>
          <cell r="J575">
            <v>24</v>
          </cell>
          <cell r="K575">
            <v>100</v>
          </cell>
          <cell r="L575" t="str">
            <v>正常</v>
          </cell>
          <cell r="M575">
            <v>1215</v>
          </cell>
          <cell r="N575">
            <v>70</v>
          </cell>
          <cell r="O575" t="str">
            <v>及格</v>
          </cell>
          <cell r="P575">
            <v>9.8</v>
          </cell>
          <cell r="Q575">
            <v>90</v>
          </cell>
          <cell r="R575" t="str">
            <v>优秀</v>
          </cell>
          <cell r="S575">
            <v>15.2</v>
          </cell>
          <cell r="T575">
            <v>95</v>
          </cell>
          <cell r="U575" t="str">
            <v>优秀</v>
          </cell>
        </row>
        <row r="575">
          <cell r="Z575">
            <v>41</v>
          </cell>
          <cell r="AA575">
            <v>64</v>
          </cell>
          <cell r="AB575" t="str">
            <v>及格</v>
          </cell>
          <cell r="AC575">
            <v>0</v>
          </cell>
        </row>
        <row r="575">
          <cell r="AG575">
            <v>84.8</v>
          </cell>
          <cell r="AH575">
            <v>0</v>
          </cell>
          <cell r="AI575">
            <v>84.8</v>
          </cell>
          <cell r="AJ575" t="str">
            <v>良好</v>
          </cell>
        </row>
        <row r="576">
          <cell r="F576" t="str">
            <v>刘思远</v>
          </cell>
          <cell r="G576" t="str">
            <v>男</v>
          </cell>
          <cell r="H576">
            <v>41634</v>
          </cell>
          <cell r="I576">
            <v>118</v>
          </cell>
          <cell r="J576">
            <v>20</v>
          </cell>
          <cell r="K576">
            <v>100</v>
          </cell>
          <cell r="L576" t="str">
            <v>正常</v>
          </cell>
          <cell r="M576">
            <v>1327</v>
          </cell>
          <cell r="N576">
            <v>74</v>
          </cell>
          <cell r="O576" t="str">
            <v>及格</v>
          </cell>
          <cell r="P576">
            <v>10</v>
          </cell>
          <cell r="Q576">
            <v>80</v>
          </cell>
          <cell r="R576" t="str">
            <v>良好</v>
          </cell>
          <cell r="S576">
            <v>7.5</v>
          </cell>
          <cell r="T576">
            <v>74</v>
          </cell>
          <cell r="U576" t="str">
            <v>及格</v>
          </cell>
        </row>
        <row r="576">
          <cell r="Z576">
            <v>60</v>
          </cell>
          <cell r="AA576">
            <v>70</v>
          </cell>
          <cell r="AB576" t="str">
            <v>及格</v>
          </cell>
          <cell r="AC576">
            <v>0</v>
          </cell>
        </row>
        <row r="576">
          <cell r="AG576">
            <v>78.3</v>
          </cell>
          <cell r="AH576">
            <v>0</v>
          </cell>
          <cell r="AI576">
            <v>78.3</v>
          </cell>
          <cell r="AJ576" t="str">
            <v>及格</v>
          </cell>
        </row>
        <row r="577">
          <cell r="F577" t="str">
            <v>刘思潼</v>
          </cell>
          <cell r="G577" t="str">
            <v>女</v>
          </cell>
          <cell r="H577">
            <v>41769</v>
          </cell>
          <cell r="I577">
            <v>114</v>
          </cell>
          <cell r="J577">
            <v>18</v>
          </cell>
          <cell r="K577">
            <v>100</v>
          </cell>
          <cell r="L577" t="str">
            <v>正常</v>
          </cell>
          <cell r="M577">
            <v>1278</v>
          </cell>
          <cell r="N577">
            <v>80</v>
          </cell>
          <cell r="O577" t="str">
            <v>良好</v>
          </cell>
          <cell r="P577">
            <v>11.3</v>
          </cell>
          <cell r="Q577">
            <v>74</v>
          </cell>
          <cell r="R577" t="str">
            <v>及格</v>
          </cell>
          <cell r="S577">
            <v>14.1</v>
          </cell>
          <cell r="T577">
            <v>80</v>
          </cell>
          <cell r="U577" t="str">
            <v>良好</v>
          </cell>
        </row>
        <row r="577">
          <cell r="Z577">
            <v>31</v>
          </cell>
          <cell r="AA577">
            <v>60</v>
          </cell>
          <cell r="AB577" t="str">
            <v>及格</v>
          </cell>
          <cell r="AC577">
            <v>0</v>
          </cell>
        </row>
        <row r="577">
          <cell r="AG577">
            <v>77.8</v>
          </cell>
          <cell r="AH577">
            <v>0</v>
          </cell>
          <cell r="AI577">
            <v>77.8</v>
          </cell>
          <cell r="AJ577" t="str">
            <v>及格</v>
          </cell>
        </row>
        <row r="578">
          <cell r="F578" t="str">
            <v>王诚聪</v>
          </cell>
          <cell r="G578" t="str">
            <v>男</v>
          </cell>
          <cell r="H578">
            <v>41861</v>
          </cell>
          <cell r="I578">
            <v>128</v>
          </cell>
          <cell r="J578">
            <v>23</v>
          </cell>
          <cell r="K578">
            <v>100</v>
          </cell>
          <cell r="L578" t="str">
            <v>正常</v>
          </cell>
          <cell r="M578">
            <v>1300</v>
          </cell>
          <cell r="N578">
            <v>74</v>
          </cell>
          <cell r="O578" t="str">
            <v>及格</v>
          </cell>
          <cell r="P578">
            <v>11.1</v>
          </cell>
          <cell r="Q578">
            <v>68</v>
          </cell>
          <cell r="R578" t="str">
            <v>及格</v>
          </cell>
          <cell r="S578">
            <v>12</v>
          </cell>
          <cell r="T578">
            <v>85</v>
          </cell>
          <cell r="U578" t="str">
            <v>良好</v>
          </cell>
        </row>
        <row r="578">
          <cell r="Z578">
            <v>50</v>
          </cell>
          <cell r="AA578">
            <v>66</v>
          </cell>
          <cell r="AB578" t="str">
            <v>及格</v>
          </cell>
          <cell r="AC578">
            <v>0</v>
          </cell>
        </row>
        <row r="578">
          <cell r="AG578">
            <v>78.4</v>
          </cell>
          <cell r="AH578">
            <v>0</v>
          </cell>
          <cell r="AI578">
            <v>78.4</v>
          </cell>
          <cell r="AJ578" t="str">
            <v>及格</v>
          </cell>
        </row>
        <row r="579">
          <cell r="F579" t="str">
            <v>张楚婧</v>
          </cell>
          <cell r="G579" t="str">
            <v>女</v>
          </cell>
          <cell r="H579">
            <v>41864</v>
          </cell>
          <cell r="I579">
            <v>114</v>
          </cell>
          <cell r="J579">
            <v>18</v>
          </cell>
          <cell r="K579">
            <v>100</v>
          </cell>
          <cell r="L579" t="str">
            <v>正常</v>
          </cell>
          <cell r="M579">
            <v>1208</v>
          </cell>
          <cell r="N579">
            <v>80</v>
          </cell>
          <cell r="O579" t="str">
            <v>良好</v>
          </cell>
          <cell r="P579">
            <v>11.7</v>
          </cell>
          <cell r="Q579">
            <v>70</v>
          </cell>
          <cell r="R579" t="str">
            <v>及格</v>
          </cell>
          <cell r="S579">
            <v>13.2</v>
          </cell>
          <cell r="T579">
            <v>78</v>
          </cell>
          <cell r="U579" t="str">
            <v>及格</v>
          </cell>
        </row>
        <row r="579">
          <cell r="Z579">
            <v>60</v>
          </cell>
          <cell r="AA579">
            <v>68</v>
          </cell>
          <cell r="AB579" t="str">
            <v>及格</v>
          </cell>
          <cell r="AC579">
            <v>0</v>
          </cell>
        </row>
        <row r="579">
          <cell r="AG579">
            <v>78</v>
          </cell>
          <cell r="AH579">
            <v>0</v>
          </cell>
          <cell r="AI579">
            <v>78</v>
          </cell>
          <cell r="AJ579" t="str">
            <v>及格</v>
          </cell>
        </row>
        <row r="580">
          <cell r="F580" t="str">
            <v>王明哲</v>
          </cell>
          <cell r="G580" t="str">
            <v>男</v>
          </cell>
          <cell r="H580">
            <v>41657</v>
          </cell>
          <cell r="I580">
            <v>130</v>
          </cell>
          <cell r="J580">
            <v>40</v>
          </cell>
          <cell r="K580">
            <v>60</v>
          </cell>
          <cell r="L580" t="str">
            <v>肥胖</v>
          </cell>
          <cell r="M580">
            <v>1396</v>
          </cell>
          <cell r="N580">
            <v>76</v>
          </cell>
          <cell r="O580" t="str">
            <v>及格</v>
          </cell>
          <cell r="P580">
            <v>11.1</v>
          </cell>
          <cell r="Q580">
            <v>68</v>
          </cell>
          <cell r="R580" t="str">
            <v>及格</v>
          </cell>
          <cell r="S580">
            <v>19.6</v>
          </cell>
          <cell r="T580">
            <v>100</v>
          </cell>
          <cell r="U580" t="str">
            <v>优秀</v>
          </cell>
        </row>
        <row r="580">
          <cell r="Z580">
            <v>60</v>
          </cell>
          <cell r="AA580">
            <v>70</v>
          </cell>
          <cell r="AB580" t="str">
            <v>及格</v>
          </cell>
          <cell r="AC580">
            <v>0</v>
          </cell>
        </row>
        <row r="580">
          <cell r="AG580">
            <v>78</v>
          </cell>
          <cell r="AH580">
            <v>0</v>
          </cell>
          <cell r="AI580">
            <v>78</v>
          </cell>
          <cell r="AJ580" t="str">
            <v>及格</v>
          </cell>
        </row>
        <row r="581">
          <cell r="F581" t="str">
            <v>金凯</v>
          </cell>
          <cell r="G581" t="str">
            <v>男</v>
          </cell>
          <cell r="H581">
            <v>41699</v>
          </cell>
          <cell r="I581">
            <v>123</v>
          </cell>
          <cell r="J581">
            <v>22</v>
          </cell>
          <cell r="K581">
            <v>100</v>
          </cell>
          <cell r="L581" t="str">
            <v>正常</v>
          </cell>
          <cell r="M581">
            <v>1223</v>
          </cell>
          <cell r="N581">
            <v>72</v>
          </cell>
          <cell r="O581" t="str">
            <v>及格</v>
          </cell>
          <cell r="P581">
            <v>9.7</v>
          </cell>
          <cell r="Q581">
            <v>95</v>
          </cell>
          <cell r="R581" t="str">
            <v>优秀</v>
          </cell>
          <cell r="S581">
            <v>14.1</v>
          </cell>
          <cell r="T581">
            <v>90</v>
          </cell>
          <cell r="U581" t="str">
            <v>优秀</v>
          </cell>
        </row>
        <row r="581">
          <cell r="Z581">
            <v>91</v>
          </cell>
          <cell r="AA581">
            <v>78</v>
          </cell>
          <cell r="AB581" t="str">
            <v>及格</v>
          </cell>
          <cell r="AC581">
            <v>0</v>
          </cell>
        </row>
        <row r="581">
          <cell r="AG581">
            <v>87.4</v>
          </cell>
          <cell r="AH581">
            <v>0</v>
          </cell>
          <cell r="AI581">
            <v>87.4</v>
          </cell>
          <cell r="AJ581" t="str">
            <v>良好</v>
          </cell>
        </row>
        <row r="582">
          <cell r="F582" t="str">
            <v>何致远</v>
          </cell>
          <cell r="G582" t="str">
            <v>男</v>
          </cell>
          <cell r="H582">
            <v>41732</v>
          </cell>
          <cell r="I582">
            <v>124</v>
          </cell>
          <cell r="J582">
            <v>25</v>
          </cell>
          <cell r="K582">
            <v>100</v>
          </cell>
          <cell r="L582" t="str">
            <v>正常</v>
          </cell>
          <cell r="M582">
            <v>1480</v>
          </cell>
          <cell r="N582">
            <v>78</v>
          </cell>
          <cell r="O582" t="str">
            <v>及格</v>
          </cell>
          <cell r="P582">
            <v>9.9</v>
          </cell>
          <cell r="Q582">
            <v>85</v>
          </cell>
          <cell r="R582" t="str">
            <v>良好</v>
          </cell>
          <cell r="S582">
            <v>8.5</v>
          </cell>
          <cell r="T582">
            <v>76</v>
          </cell>
          <cell r="U582" t="str">
            <v>及格</v>
          </cell>
        </row>
        <row r="582">
          <cell r="Z582">
            <v>47</v>
          </cell>
          <cell r="AA582">
            <v>66</v>
          </cell>
          <cell r="AB582" t="str">
            <v>及格</v>
          </cell>
          <cell r="AC582">
            <v>0</v>
          </cell>
        </row>
        <row r="582">
          <cell r="AG582">
            <v>79.7</v>
          </cell>
          <cell r="AH582">
            <v>0</v>
          </cell>
          <cell r="AI582">
            <v>79.7</v>
          </cell>
          <cell r="AJ582" t="str">
            <v>及格</v>
          </cell>
        </row>
        <row r="583">
          <cell r="F583" t="str">
            <v>杨子浩</v>
          </cell>
          <cell r="G583" t="str">
            <v>男</v>
          </cell>
          <cell r="H583">
            <v>41870</v>
          </cell>
          <cell r="I583">
            <v>125</v>
          </cell>
          <cell r="J583">
            <v>23</v>
          </cell>
          <cell r="K583">
            <v>100</v>
          </cell>
          <cell r="L583" t="str">
            <v>正常</v>
          </cell>
          <cell r="M583">
            <v>1452</v>
          </cell>
          <cell r="N583">
            <v>78</v>
          </cell>
          <cell r="O583" t="str">
            <v>及格</v>
          </cell>
          <cell r="P583">
            <v>10.9</v>
          </cell>
          <cell r="Q583">
            <v>70</v>
          </cell>
          <cell r="R583" t="str">
            <v>及格</v>
          </cell>
          <cell r="S583">
            <v>7.2</v>
          </cell>
          <cell r="T583">
            <v>72</v>
          </cell>
          <cell r="U583" t="str">
            <v>及格</v>
          </cell>
        </row>
        <row r="583">
          <cell r="Z583">
            <v>60</v>
          </cell>
          <cell r="AA583">
            <v>70</v>
          </cell>
          <cell r="AB583" t="str">
            <v>及格</v>
          </cell>
          <cell r="AC583">
            <v>0</v>
          </cell>
        </row>
        <row r="583">
          <cell r="AG583">
            <v>76.3</v>
          </cell>
          <cell r="AH583">
            <v>0</v>
          </cell>
          <cell r="AI583">
            <v>76.3</v>
          </cell>
          <cell r="AJ583" t="str">
            <v>及格</v>
          </cell>
        </row>
        <row r="584">
          <cell r="F584" t="str">
            <v>单维佳</v>
          </cell>
          <cell r="G584" t="str">
            <v>女</v>
          </cell>
          <cell r="H584">
            <v>41708</v>
          </cell>
          <cell r="I584">
            <v>121</v>
          </cell>
          <cell r="J584">
            <v>21</v>
          </cell>
          <cell r="K584">
            <v>100</v>
          </cell>
          <cell r="L584" t="str">
            <v>正常</v>
          </cell>
          <cell r="M584">
            <v>1050</v>
          </cell>
          <cell r="N584">
            <v>74</v>
          </cell>
          <cell r="O584" t="str">
            <v>及格</v>
          </cell>
          <cell r="P584">
            <v>10.4</v>
          </cell>
          <cell r="Q584">
            <v>85</v>
          </cell>
          <cell r="R584" t="str">
            <v>良好</v>
          </cell>
          <cell r="S584">
            <v>6.3</v>
          </cell>
          <cell r="T584">
            <v>66</v>
          </cell>
          <cell r="U584" t="str">
            <v>及格</v>
          </cell>
        </row>
        <row r="584">
          <cell r="Z584">
            <v>45</v>
          </cell>
          <cell r="AA584">
            <v>64</v>
          </cell>
          <cell r="AB584" t="str">
            <v>及格</v>
          </cell>
          <cell r="AC584">
            <v>0</v>
          </cell>
        </row>
        <row r="584">
          <cell r="AG584">
            <v>75.7</v>
          </cell>
          <cell r="AH584">
            <v>0</v>
          </cell>
          <cell r="AI584">
            <v>75.7</v>
          </cell>
          <cell r="AJ584" t="str">
            <v>及格</v>
          </cell>
        </row>
        <row r="585">
          <cell r="F585" t="str">
            <v>张可鑫</v>
          </cell>
          <cell r="G585" t="str">
            <v>男</v>
          </cell>
          <cell r="H585">
            <v>41650</v>
          </cell>
          <cell r="I585">
            <v>133</v>
          </cell>
          <cell r="J585">
            <v>33</v>
          </cell>
          <cell r="K585">
            <v>80</v>
          </cell>
          <cell r="L585" t="str">
            <v>超重</v>
          </cell>
          <cell r="M585">
            <v>1276</v>
          </cell>
          <cell r="N585">
            <v>72</v>
          </cell>
          <cell r="O585" t="str">
            <v>及格</v>
          </cell>
          <cell r="P585">
            <v>10.2</v>
          </cell>
          <cell r="Q585">
            <v>78</v>
          </cell>
          <cell r="R585" t="str">
            <v>及格</v>
          </cell>
          <cell r="S585">
            <v>1.3</v>
          </cell>
          <cell r="T585">
            <v>62</v>
          </cell>
          <cell r="U585" t="str">
            <v>及格</v>
          </cell>
        </row>
        <row r="585">
          <cell r="Z585">
            <v>43</v>
          </cell>
          <cell r="AA585">
            <v>64</v>
          </cell>
          <cell r="AB585" t="str">
            <v>及格</v>
          </cell>
          <cell r="AC585">
            <v>0</v>
          </cell>
        </row>
        <row r="585">
          <cell r="AG585">
            <v>69.8</v>
          </cell>
          <cell r="AH585">
            <v>0</v>
          </cell>
          <cell r="AI585">
            <v>69.8</v>
          </cell>
          <cell r="AJ585" t="str">
            <v>及格</v>
          </cell>
        </row>
        <row r="586">
          <cell r="F586" t="str">
            <v>刘炜安</v>
          </cell>
          <cell r="G586" t="str">
            <v>男</v>
          </cell>
          <cell r="H586">
            <v>41622</v>
          </cell>
          <cell r="I586">
            <v>129</v>
          </cell>
          <cell r="J586">
            <v>35</v>
          </cell>
          <cell r="K586">
            <v>60</v>
          </cell>
          <cell r="L586" t="str">
            <v>肥胖</v>
          </cell>
          <cell r="M586">
            <v>1560</v>
          </cell>
          <cell r="N586">
            <v>80</v>
          </cell>
          <cell r="O586" t="str">
            <v>良好</v>
          </cell>
          <cell r="P586">
            <v>9.8</v>
          </cell>
          <cell r="Q586">
            <v>90</v>
          </cell>
          <cell r="R586" t="str">
            <v>优秀</v>
          </cell>
          <cell r="S586">
            <v>11.8</v>
          </cell>
          <cell r="T586">
            <v>80</v>
          </cell>
          <cell r="U586" t="str">
            <v>良好</v>
          </cell>
        </row>
        <row r="586">
          <cell r="Z586">
            <v>73</v>
          </cell>
          <cell r="AA586">
            <v>72</v>
          </cell>
          <cell r="AB586" t="str">
            <v>及格</v>
          </cell>
          <cell r="AC586">
            <v>0</v>
          </cell>
        </row>
        <row r="586">
          <cell r="AG586">
            <v>77.4</v>
          </cell>
          <cell r="AH586">
            <v>0</v>
          </cell>
          <cell r="AI586">
            <v>77.4</v>
          </cell>
          <cell r="AJ586" t="str">
            <v>及格</v>
          </cell>
        </row>
        <row r="587">
          <cell r="F587" t="str">
            <v>惠谨祺</v>
          </cell>
          <cell r="G587" t="str">
            <v>男</v>
          </cell>
          <cell r="H587">
            <v>41538</v>
          </cell>
          <cell r="I587">
            <v>130</v>
          </cell>
          <cell r="J587">
            <v>25</v>
          </cell>
          <cell r="K587">
            <v>100</v>
          </cell>
          <cell r="L587" t="str">
            <v>正常</v>
          </cell>
          <cell r="M587">
            <v>1528</v>
          </cell>
          <cell r="N587">
            <v>80</v>
          </cell>
          <cell r="O587" t="str">
            <v>良好</v>
          </cell>
          <cell r="P587">
            <v>11</v>
          </cell>
          <cell r="Q587">
            <v>70</v>
          </cell>
          <cell r="R587" t="str">
            <v>及格</v>
          </cell>
          <cell r="S587">
            <v>11.5</v>
          </cell>
          <cell r="T587">
            <v>80</v>
          </cell>
          <cell r="U587" t="str">
            <v>良好</v>
          </cell>
        </row>
        <row r="587">
          <cell r="Z587">
            <v>61</v>
          </cell>
          <cell r="AA587">
            <v>70</v>
          </cell>
          <cell r="AB587" t="str">
            <v>及格</v>
          </cell>
          <cell r="AC587">
            <v>0</v>
          </cell>
        </row>
        <row r="587">
          <cell r="AG587">
            <v>79</v>
          </cell>
          <cell r="AH587">
            <v>0</v>
          </cell>
          <cell r="AI587">
            <v>79</v>
          </cell>
          <cell r="AJ587" t="str">
            <v>及格</v>
          </cell>
        </row>
        <row r="588">
          <cell r="F588" t="str">
            <v>黄梦宸</v>
          </cell>
          <cell r="G588" t="str">
            <v>男</v>
          </cell>
          <cell r="H588">
            <v>41522</v>
          </cell>
          <cell r="I588">
            <v>129</v>
          </cell>
          <cell r="J588">
            <v>25</v>
          </cell>
          <cell r="K588">
            <v>100</v>
          </cell>
          <cell r="L588" t="str">
            <v>正常</v>
          </cell>
          <cell r="M588">
            <v>1241</v>
          </cell>
          <cell r="N588">
            <v>72</v>
          </cell>
          <cell r="O588" t="str">
            <v>及格</v>
          </cell>
          <cell r="P588">
            <v>10.3</v>
          </cell>
          <cell r="Q588">
            <v>76</v>
          </cell>
          <cell r="R588" t="str">
            <v>及格</v>
          </cell>
          <cell r="S588">
            <v>4.8</v>
          </cell>
          <cell r="T588">
            <v>68</v>
          </cell>
          <cell r="U588" t="str">
            <v>及格</v>
          </cell>
        </row>
        <row r="588">
          <cell r="Z588">
            <v>42</v>
          </cell>
          <cell r="AA588">
            <v>64</v>
          </cell>
          <cell r="AB588" t="str">
            <v>及格</v>
          </cell>
          <cell r="AC588">
            <v>0</v>
          </cell>
        </row>
        <row r="588">
          <cell r="AG588">
            <v>74.2</v>
          </cell>
          <cell r="AH588">
            <v>0</v>
          </cell>
          <cell r="AI588">
            <v>74.2</v>
          </cell>
          <cell r="AJ588" t="str">
            <v>及格</v>
          </cell>
        </row>
        <row r="589">
          <cell r="F589" t="str">
            <v>黄梦芯</v>
          </cell>
          <cell r="G589" t="str">
            <v>女</v>
          </cell>
          <cell r="H589">
            <v>41522</v>
          </cell>
          <cell r="I589">
            <v>133</v>
          </cell>
          <cell r="J589">
            <v>24</v>
          </cell>
          <cell r="K589">
            <v>100</v>
          </cell>
          <cell r="L589" t="str">
            <v>正常</v>
          </cell>
          <cell r="M589">
            <v>2187</v>
          </cell>
          <cell r="N589">
            <v>100</v>
          </cell>
          <cell r="O589" t="str">
            <v>优秀</v>
          </cell>
          <cell r="P589">
            <v>10.8</v>
          </cell>
          <cell r="Q589">
            <v>80</v>
          </cell>
          <cell r="R589" t="str">
            <v>良好</v>
          </cell>
          <cell r="S589">
            <v>12.3</v>
          </cell>
          <cell r="T589">
            <v>78</v>
          </cell>
          <cell r="U589" t="str">
            <v>及格</v>
          </cell>
        </row>
        <row r="589">
          <cell r="Z589">
            <v>52</v>
          </cell>
          <cell r="AA589">
            <v>66</v>
          </cell>
          <cell r="AB589" t="str">
            <v>及格</v>
          </cell>
          <cell r="AC589">
            <v>0</v>
          </cell>
        </row>
        <row r="589">
          <cell r="AG589">
            <v>82.6</v>
          </cell>
          <cell r="AH589">
            <v>0</v>
          </cell>
          <cell r="AI589">
            <v>82.6</v>
          </cell>
          <cell r="AJ589" t="str">
            <v>良好</v>
          </cell>
        </row>
        <row r="590">
          <cell r="F590" t="str">
            <v>顾思妤</v>
          </cell>
          <cell r="G590" t="str">
            <v>女</v>
          </cell>
          <cell r="H590">
            <v>41539</v>
          </cell>
          <cell r="I590">
            <v>129</v>
          </cell>
          <cell r="J590">
            <v>25</v>
          </cell>
          <cell r="K590">
            <v>100</v>
          </cell>
          <cell r="L590" t="str">
            <v>正常</v>
          </cell>
          <cell r="M590">
            <v>1560</v>
          </cell>
          <cell r="N590">
            <v>95</v>
          </cell>
          <cell r="O590" t="str">
            <v>优秀</v>
          </cell>
          <cell r="P590">
            <v>9.2</v>
          </cell>
          <cell r="Q590">
            <v>100</v>
          </cell>
          <cell r="R590" t="str">
            <v>优秀</v>
          </cell>
          <cell r="S590">
            <v>9.2</v>
          </cell>
          <cell r="T590">
            <v>72</v>
          </cell>
          <cell r="U590" t="str">
            <v>及格</v>
          </cell>
        </row>
        <row r="590">
          <cell r="Z590">
            <v>112</v>
          </cell>
          <cell r="AA590">
            <v>85</v>
          </cell>
          <cell r="AB590" t="str">
            <v>良好</v>
          </cell>
          <cell r="AC590">
            <v>0</v>
          </cell>
        </row>
        <row r="590">
          <cell r="AG590">
            <v>87.8</v>
          </cell>
          <cell r="AH590">
            <v>0</v>
          </cell>
          <cell r="AI590">
            <v>87.8</v>
          </cell>
          <cell r="AJ590" t="str">
            <v>良好</v>
          </cell>
        </row>
        <row r="591">
          <cell r="F591" t="str">
            <v>蒋辰希</v>
          </cell>
          <cell r="G591" t="str">
            <v>女</v>
          </cell>
          <cell r="H591">
            <v>41560</v>
          </cell>
          <cell r="I591">
            <v>130</v>
          </cell>
          <cell r="J591">
            <v>26</v>
          </cell>
          <cell r="K591">
            <v>100</v>
          </cell>
          <cell r="L591" t="str">
            <v>正常</v>
          </cell>
          <cell r="M591">
            <v>1741</v>
          </cell>
          <cell r="N591">
            <v>100</v>
          </cell>
          <cell r="O591" t="str">
            <v>优秀</v>
          </cell>
          <cell r="P591">
            <v>9.5</v>
          </cell>
          <cell r="Q591">
            <v>100</v>
          </cell>
          <cell r="R591" t="str">
            <v>优秀</v>
          </cell>
          <cell r="S591">
            <v>11.5</v>
          </cell>
          <cell r="T591">
            <v>76</v>
          </cell>
          <cell r="U591" t="str">
            <v>及格</v>
          </cell>
        </row>
        <row r="591">
          <cell r="Z591">
            <v>109</v>
          </cell>
          <cell r="AA591">
            <v>85</v>
          </cell>
          <cell r="AB591" t="str">
            <v>良好</v>
          </cell>
          <cell r="AC591">
            <v>0</v>
          </cell>
        </row>
        <row r="591">
          <cell r="AG591">
            <v>89.8</v>
          </cell>
          <cell r="AH591">
            <v>0</v>
          </cell>
          <cell r="AI591">
            <v>89.8</v>
          </cell>
          <cell r="AJ591" t="str">
            <v>良好</v>
          </cell>
        </row>
        <row r="592">
          <cell r="F592" t="str">
            <v>张可</v>
          </cell>
          <cell r="G592" t="str">
            <v>女</v>
          </cell>
          <cell r="H592">
            <v>41564</v>
          </cell>
          <cell r="I592">
            <v>129</v>
          </cell>
          <cell r="J592">
            <v>24</v>
          </cell>
          <cell r="K592">
            <v>100</v>
          </cell>
          <cell r="L592" t="str">
            <v>正常</v>
          </cell>
          <cell r="M592">
            <v>1420</v>
          </cell>
          <cell r="N592">
            <v>90</v>
          </cell>
          <cell r="O592" t="str">
            <v>优秀</v>
          </cell>
          <cell r="P592">
            <v>9.6</v>
          </cell>
          <cell r="Q592">
            <v>100</v>
          </cell>
          <cell r="R592" t="str">
            <v>优秀</v>
          </cell>
          <cell r="S592">
            <v>10.3</v>
          </cell>
          <cell r="T592">
            <v>74</v>
          </cell>
          <cell r="U592" t="str">
            <v>及格</v>
          </cell>
        </row>
        <row r="592">
          <cell r="Z592">
            <v>65</v>
          </cell>
          <cell r="AA592">
            <v>70</v>
          </cell>
          <cell r="AB592" t="str">
            <v>及格</v>
          </cell>
          <cell r="AC592">
            <v>0</v>
          </cell>
        </row>
        <row r="592">
          <cell r="AG592">
            <v>84.7</v>
          </cell>
          <cell r="AH592">
            <v>0</v>
          </cell>
          <cell r="AI592">
            <v>84.7</v>
          </cell>
          <cell r="AJ592" t="str">
            <v>良好</v>
          </cell>
        </row>
        <row r="593">
          <cell r="F593" t="str">
            <v>陈辰</v>
          </cell>
          <cell r="G593" t="str">
            <v>女</v>
          </cell>
          <cell r="H593">
            <v>41575</v>
          </cell>
          <cell r="I593">
            <v>132</v>
          </cell>
          <cell r="J593">
            <v>27</v>
          </cell>
          <cell r="K593">
            <v>100</v>
          </cell>
          <cell r="L593" t="str">
            <v>正常</v>
          </cell>
          <cell r="M593">
            <v>1488</v>
          </cell>
          <cell r="N593">
            <v>90</v>
          </cell>
          <cell r="O593" t="str">
            <v>优秀</v>
          </cell>
          <cell r="P593">
            <v>10.7</v>
          </cell>
          <cell r="Q593">
            <v>80</v>
          </cell>
          <cell r="R593" t="str">
            <v>良好</v>
          </cell>
          <cell r="S593">
            <v>17.2</v>
          </cell>
          <cell r="T593">
            <v>90</v>
          </cell>
          <cell r="U593" t="str">
            <v>优秀</v>
          </cell>
        </row>
        <row r="593">
          <cell r="Z593">
            <v>71</v>
          </cell>
          <cell r="AA593">
            <v>72</v>
          </cell>
          <cell r="AB593" t="str">
            <v>及格</v>
          </cell>
          <cell r="AC593">
            <v>0</v>
          </cell>
        </row>
        <row r="593">
          <cell r="AG593">
            <v>85.9</v>
          </cell>
          <cell r="AH593">
            <v>0</v>
          </cell>
          <cell r="AI593">
            <v>85.9</v>
          </cell>
          <cell r="AJ593" t="str">
            <v>良好</v>
          </cell>
        </row>
        <row r="594">
          <cell r="F594" t="str">
            <v>钟思逸</v>
          </cell>
          <cell r="G594" t="str">
            <v>女</v>
          </cell>
          <cell r="H594">
            <v>41577</v>
          </cell>
          <cell r="I594">
            <v>136</v>
          </cell>
          <cell r="J594">
            <v>40</v>
          </cell>
          <cell r="K594">
            <v>60</v>
          </cell>
          <cell r="L594" t="str">
            <v>肥胖</v>
          </cell>
          <cell r="M594">
            <v>1763</v>
          </cell>
          <cell r="N594">
            <v>100</v>
          </cell>
          <cell r="O594" t="str">
            <v>优秀</v>
          </cell>
          <cell r="P594">
            <v>11.2</v>
          </cell>
          <cell r="Q594">
            <v>76</v>
          </cell>
          <cell r="R594" t="str">
            <v>及格</v>
          </cell>
          <cell r="S594">
            <v>10.3</v>
          </cell>
          <cell r="T594">
            <v>74</v>
          </cell>
          <cell r="U594" t="str">
            <v>及格</v>
          </cell>
        </row>
        <row r="594">
          <cell r="Z594">
            <v>51</v>
          </cell>
          <cell r="AA594">
            <v>66</v>
          </cell>
          <cell r="AB594" t="str">
            <v>及格</v>
          </cell>
          <cell r="AC594">
            <v>0</v>
          </cell>
        </row>
        <row r="594">
          <cell r="AG594">
            <v>74.6</v>
          </cell>
          <cell r="AH594">
            <v>0</v>
          </cell>
          <cell r="AI594">
            <v>74.6</v>
          </cell>
          <cell r="AJ594" t="str">
            <v>及格</v>
          </cell>
        </row>
        <row r="595">
          <cell r="F595" t="str">
            <v>朱可欣</v>
          </cell>
          <cell r="G595" t="str">
            <v>女</v>
          </cell>
          <cell r="H595">
            <v>41581</v>
          </cell>
          <cell r="I595">
            <v>119</v>
          </cell>
          <cell r="J595">
            <v>20</v>
          </cell>
          <cell r="K595">
            <v>100</v>
          </cell>
          <cell r="L595" t="str">
            <v>正常</v>
          </cell>
          <cell r="M595">
            <v>1055</v>
          </cell>
          <cell r="N595">
            <v>74</v>
          </cell>
          <cell r="O595" t="str">
            <v>及格</v>
          </cell>
          <cell r="P595">
            <v>10.2</v>
          </cell>
          <cell r="Q595">
            <v>90</v>
          </cell>
          <cell r="R595" t="str">
            <v>优秀</v>
          </cell>
          <cell r="S595">
            <v>10.3</v>
          </cell>
          <cell r="T595">
            <v>74</v>
          </cell>
          <cell r="U595" t="str">
            <v>及格</v>
          </cell>
        </row>
        <row r="595">
          <cell r="Z595">
            <v>89</v>
          </cell>
          <cell r="AA595">
            <v>76</v>
          </cell>
          <cell r="AB595" t="str">
            <v>及格</v>
          </cell>
          <cell r="AC595">
            <v>0</v>
          </cell>
        </row>
        <row r="595">
          <cell r="AG595">
            <v>81.5</v>
          </cell>
          <cell r="AH595">
            <v>0</v>
          </cell>
          <cell r="AI595">
            <v>81.5</v>
          </cell>
          <cell r="AJ595" t="str">
            <v>良好</v>
          </cell>
        </row>
        <row r="596">
          <cell r="F596" t="str">
            <v>邹辰轩</v>
          </cell>
          <cell r="G596" t="str">
            <v>男</v>
          </cell>
          <cell r="H596">
            <v>41598</v>
          </cell>
          <cell r="I596">
            <v>129</v>
          </cell>
          <cell r="J596">
            <v>30</v>
          </cell>
          <cell r="K596">
            <v>100</v>
          </cell>
          <cell r="L596" t="str">
            <v>正常</v>
          </cell>
          <cell r="M596">
            <v>1724</v>
          </cell>
          <cell r="N596">
            <v>85</v>
          </cell>
          <cell r="O596" t="str">
            <v>良好</v>
          </cell>
          <cell r="P596">
            <v>10.8</v>
          </cell>
          <cell r="Q596">
            <v>72</v>
          </cell>
          <cell r="R596" t="str">
            <v>及格</v>
          </cell>
          <cell r="S596">
            <v>11.5</v>
          </cell>
          <cell r="T596">
            <v>80</v>
          </cell>
          <cell r="U596" t="str">
            <v>良好</v>
          </cell>
        </row>
        <row r="596">
          <cell r="Z596">
            <v>70</v>
          </cell>
          <cell r="AA596">
            <v>72</v>
          </cell>
          <cell r="AB596" t="str">
            <v>及格</v>
          </cell>
          <cell r="AC596">
            <v>0</v>
          </cell>
        </row>
        <row r="596">
          <cell r="AG596">
            <v>80.6</v>
          </cell>
          <cell r="AH596">
            <v>0</v>
          </cell>
          <cell r="AI596">
            <v>80.6</v>
          </cell>
          <cell r="AJ596" t="str">
            <v>良好</v>
          </cell>
        </row>
        <row r="597">
          <cell r="F597" t="str">
            <v>张想想</v>
          </cell>
          <cell r="G597" t="str">
            <v>女</v>
          </cell>
          <cell r="H597">
            <v>41631</v>
          </cell>
          <cell r="I597">
            <v>122</v>
          </cell>
          <cell r="J597">
            <v>24</v>
          </cell>
          <cell r="K597">
            <v>100</v>
          </cell>
          <cell r="L597" t="str">
            <v>正常</v>
          </cell>
          <cell r="M597">
            <v>1255</v>
          </cell>
          <cell r="N597">
            <v>80</v>
          </cell>
          <cell r="O597" t="str">
            <v>良好</v>
          </cell>
          <cell r="P597">
            <v>10.3</v>
          </cell>
          <cell r="Q597">
            <v>85</v>
          </cell>
          <cell r="R597" t="str">
            <v>良好</v>
          </cell>
          <cell r="S597">
            <v>8.3</v>
          </cell>
          <cell r="T597">
            <v>70</v>
          </cell>
          <cell r="U597" t="str">
            <v>及格</v>
          </cell>
        </row>
        <row r="597">
          <cell r="Z597">
            <v>57</v>
          </cell>
          <cell r="AA597">
            <v>68</v>
          </cell>
          <cell r="AB597" t="str">
            <v>及格</v>
          </cell>
          <cell r="AC597">
            <v>0</v>
          </cell>
        </row>
        <row r="597">
          <cell r="AG597">
            <v>78.6</v>
          </cell>
          <cell r="AH597">
            <v>0</v>
          </cell>
          <cell r="AI597">
            <v>78.6</v>
          </cell>
          <cell r="AJ597" t="str">
            <v>及格</v>
          </cell>
        </row>
        <row r="598">
          <cell r="F598" t="str">
            <v>陈羽欣</v>
          </cell>
          <cell r="G598" t="str">
            <v>女</v>
          </cell>
          <cell r="H598">
            <v>41653</v>
          </cell>
          <cell r="I598">
            <v>130</v>
          </cell>
          <cell r="J598">
            <v>28</v>
          </cell>
          <cell r="K598">
            <v>100</v>
          </cell>
          <cell r="L598" t="str">
            <v>正常</v>
          </cell>
          <cell r="M598">
            <v>941</v>
          </cell>
          <cell r="N598">
            <v>68</v>
          </cell>
          <cell r="O598" t="str">
            <v>及格</v>
          </cell>
          <cell r="P598">
            <v>9.7</v>
          </cell>
          <cell r="Q598">
            <v>100</v>
          </cell>
          <cell r="R598" t="str">
            <v>优秀</v>
          </cell>
          <cell r="S598">
            <v>11.3</v>
          </cell>
          <cell r="T598">
            <v>76</v>
          </cell>
          <cell r="U598" t="str">
            <v>及格</v>
          </cell>
        </row>
        <row r="598">
          <cell r="Z598">
            <v>103</v>
          </cell>
          <cell r="AA598">
            <v>80</v>
          </cell>
          <cell r="AB598" t="str">
            <v>良好</v>
          </cell>
          <cell r="AC598">
            <v>0</v>
          </cell>
        </row>
        <row r="598">
          <cell r="AG598">
            <v>84</v>
          </cell>
          <cell r="AH598">
            <v>0</v>
          </cell>
          <cell r="AI598">
            <v>84</v>
          </cell>
          <cell r="AJ598" t="str">
            <v>良好</v>
          </cell>
        </row>
        <row r="599">
          <cell r="F599" t="str">
            <v>柳铭锋</v>
          </cell>
          <cell r="G599" t="str">
            <v>男</v>
          </cell>
          <cell r="H599">
            <v>41696</v>
          </cell>
          <cell r="I599">
            <v>123</v>
          </cell>
          <cell r="J599">
            <v>25</v>
          </cell>
          <cell r="K599">
            <v>100</v>
          </cell>
          <cell r="L599" t="str">
            <v>正常</v>
          </cell>
          <cell r="M599">
            <v>1278</v>
          </cell>
          <cell r="N599">
            <v>72</v>
          </cell>
          <cell r="O599" t="str">
            <v>及格</v>
          </cell>
          <cell r="P599">
            <v>10.4</v>
          </cell>
          <cell r="Q599">
            <v>76</v>
          </cell>
          <cell r="R599" t="str">
            <v>及格</v>
          </cell>
          <cell r="S599">
            <v>7.3</v>
          </cell>
          <cell r="T599">
            <v>74</v>
          </cell>
          <cell r="U599" t="str">
            <v>及格</v>
          </cell>
        </row>
        <row r="599">
          <cell r="Z599">
            <v>101</v>
          </cell>
          <cell r="AA599">
            <v>85</v>
          </cell>
          <cell r="AB599" t="str">
            <v>良好</v>
          </cell>
          <cell r="AC599">
            <v>0</v>
          </cell>
        </row>
        <row r="599">
          <cell r="AG599">
            <v>80.2</v>
          </cell>
          <cell r="AH599">
            <v>0</v>
          </cell>
          <cell r="AI599">
            <v>80.2</v>
          </cell>
          <cell r="AJ599" t="str">
            <v>良好</v>
          </cell>
        </row>
        <row r="600">
          <cell r="F600" t="str">
            <v>蔡佳祺</v>
          </cell>
          <cell r="G600" t="str">
            <v>男</v>
          </cell>
          <cell r="H600">
            <v>41737</v>
          </cell>
          <cell r="I600">
            <v>132</v>
          </cell>
          <cell r="J600">
            <v>30</v>
          </cell>
          <cell r="K600">
            <v>100</v>
          </cell>
          <cell r="L600" t="str">
            <v>正常</v>
          </cell>
          <cell r="M600">
            <v>1376</v>
          </cell>
          <cell r="N600">
            <v>76</v>
          </cell>
          <cell r="O600" t="str">
            <v>及格</v>
          </cell>
          <cell r="P600">
            <v>10.3</v>
          </cell>
          <cell r="Q600">
            <v>76</v>
          </cell>
          <cell r="R600" t="str">
            <v>及格</v>
          </cell>
          <cell r="S600">
            <v>13.2</v>
          </cell>
          <cell r="T600">
            <v>90</v>
          </cell>
          <cell r="U600" t="str">
            <v>优秀</v>
          </cell>
        </row>
        <row r="600">
          <cell r="Z600">
            <v>68</v>
          </cell>
          <cell r="AA600">
            <v>72</v>
          </cell>
          <cell r="AB600" t="str">
            <v>及格</v>
          </cell>
          <cell r="AC600">
            <v>0</v>
          </cell>
        </row>
        <row r="600">
          <cell r="AG600">
            <v>83</v>
          </cell>
          <cell r="AH600">
            <v>0</v>
          </cell>
          <cell r="AI600">
            <v>83</v>
          </cell>
          <cell r="AJ600" t="str">
            <v>良好</v>
          </cell>
        </row>
        <row r="601">
          <cell r="F601" t="str">
            <v>朱宸浩</v>
          </cell>
          <cell r="G601" t="str">
            <v>男</v>
          </cell>
          <cell r="H601">
            <v>41818</v>
          </cell>
          <cell r="I601">
            <v>127</v>
          </cell>
          <cell r="J601">
            <v>20</v>
          </cell>
          <cell r="K601">
            <v>80</v>
          </cell>
          <cell r="L601" t="str">
            <v>低体重</v>
          </cell>
          <cell r="M601">
            <v>1248</v>
          </cell>
          <cell r="N601">
            <v>72</v>
          </cell>
          <cell r="O601" t="str">
            <v>及格</v>
          </cell>
          <cell r="P601">
            <v>10.9</v>
          </cell>
          <cell r="Q601">
            <v>70</v>
          </cell>
          <cell r="R601" t="str">
            <v>及格</v>
          </cell>
          <cell r="S601">
            <v>2.6</v>
          </cell>
          <cell r="T601">
            <v>64</v>
          </cell>
          <cell r="U601" t="str">
            <v>及格</v>
          </cell>
        </row>
        <row r="601">
          <cell r="Z601">
            <v>56</v>
          </cell>
          <cell r="AA601">
            <v>68</v>
          </cell>
          <cell r="AB601" t="str">
            <v>及格</v>
          </cell>
          <cell r="AC601">
            <v>0</v>
          </cell>
        </row>
        <row r="601">
          <cell r="AG601">
            <v>69.6</v>
          </cell>
          <cell r="AH601">
            <v>0</v>
          </cell>
          <cell r="AI601">
            <v>69.6</v>
          </cell>
          <cell r="AJ601" t="str">
            <v>及格</v>
          </cell>
        </row>
        <row r="602">
          <cell r="F602" t="str">
            <v>潘子涵</v>
          </cell>
          <cell r="G602" t="str">
            <v>男</v>
          </cell>
          <cell r="H602">
            <v>41832</v>
          </cell>
          <cell r="I602">
            <v>129</v>
          </cell>
          <cell r="J602">
            <v>25</v>
          </cell>
          <cell r="K602">
            <v>100</v>
          </cell>
          <cell r="L602" t="str">
            <v>正常</v>
          </cell>
          <cell r="M602">
            <v>1168</v>
          </cell>
          <cell r="N602">
            <v>70</v>
          </cell>
          <cell r="O602" t="str">
            <v>及格</v>
          </cell>
          <cell r="P602">
            <v>10.3</v>
          </cell>
          <cell r="Q602">
            <v>76</v>
          </cell>
          <cell r="R602" t="str">
            <v>及格</v>
          </cell>
          <cell r="S602">
            <v>2.9</v>
          </cell>
          <cell r="T602">
            <v>66</v>
          </cell>
          <cell r="U602" t="str">
            <v>及格</v>
          </cell>
        </row>
        <row r="602">
          <cell r="Z602">
            <v>98</v>
          </cell>
          <cell r="AA602">
            <v>80</v>
          </cell>
          <cell r="AB602" t="str">
            <v>良好</v>
          </cell>
          <cell r="AC602">
            <v>0</v>
          </cell>
        </row>
        <row r="602">
          <cell r="AG602">
            <v>76.5</v>
          </cell>
          <cell r="AH602">
            <v>0</v>
          </cell>
          <cell r="AI602">
            <v>76.5</v>
          </cell>
          <cell r="AJ602" t="str">
            <v>及格</v>
          </cell>
        </row>
        <row r="603">
          <cell r="F603" t="str">
            <v>邵梓研</v>
          </cell>
          <cell r="G603" t="str">
            <v>女</v>
          </cell>
          <cell r="H603">
            <v>41849</v>
          </cell>
          <cell r="I603">
            <v>114</v>
          </cell>
          <cell r="J603">
            <v>20</v>
          </cell>
          <cell r="K603">
            <v>100</v>
          </cell>
          <cell r="L603" t="str">
            <v>正常</v>
          </cell>
          <cell r="M603">
            <v>1055</v>
          </cell>
          <cell r="N603">
            <v>74</v>
          </cell>
          <cell r="O603" t="str">
            <v>及格</v>
          </cell>
          <cell r="P603">
            <v>9.5</v>
          </cell>
          <cell r="Q603">
            <v>100</v>
          </cell>
          <cell r="R603" t="str">
            <v>优秀</v>
          </cell>
          <cell r="S603">
            <v>15.3</v>
          </cell>
          <cell r="T603">
            <v>85</v>
          </cell>
          <cell r="U603" t="str">
            <v>良好</v>
          </cell>
        </row>
        <row r="603">
          <cell r="Z603">
            <v>70</v>
          </cell>
          <cell r="AA603">
            <v>72</v>
          </cell>
          <cell r="AB603" t="str">
            <v>及格</v>
          </cell>
          <cell r="AC603">
            <v>0</v>
          </cell>
        </row>
        <row r="603">
          <cell r="AG603">
            <v>86</v>
          </cell>
          <cell r="AH603">
            <v>0</v>
          </cell>
          <cell r="AI603">
            <v>86</v>
          </cell>
          <cell r="AJ603" t="str">
            <v>良好</v>
          </cell>
        </row>
        <row r="604">
          <cell r="F604" t="str">
            <v>王梓昊</v>
          </cell>
          <cell r="G604" t="str">
            <v>男</v>
          </cell>
          <cell r="H604">
            <v>41858</v>
          </cell>
          <cell r="I604">
            <v>123</v>
          </cell>
          <cell r="J604">
            <v>22</v>
          </cell>
          <cell r="K604">
            <v>100</v>
          </cell>
          <cell r="L604" t="str">
            <v>正常</v>
          </cell>
          <cell r="M604">
            <v>1377</v>
          </cell>
          <cell r="N604">
            <v>76</v>
          </cell>
          <cell r="O604" t="str">
            <v>及格</v>
          </cell>
          <cell r="P604">
            <v>10.6</v>
          </cell>
          <cell r="Q604">
            <v>74</v>
          </cell>
          <cell r="R604" t="str">
            <v>及格</v>
          </cell>
          <cell r="S604">
            <v>12.6</v>
          </cell>
          <cell r="T604">
            <v>85</v>
          </cell>
          <cell r="U604" t="str">
            <v>良好</v>
          </cell>
        </row>
        <row r="604">
          <cell r="Z604">
            <v>105</v>
          </cell>
          <cell r="AA604">
            <v>85</v>
          </cell>
          <cell r="AB604" t="str">
            <v>良好</v>
          </cell>
          <cell r="AC604">
            <v>0</v>
          </cell>
        </row>
        <row r="604">
          <cell r="AG604">
            <v>83.7</v>
          </cell>
          <cell r="AH604">
            <v>0</v>
          </cell>
          <cell r="AI604">
            <v>83.7</v>
          </cell>
          <cell r="AJ604" t="str">
            <v>良好</v>
          </cell>
        </row>
        <row r="605">
          <cell r="F605" t="str">
            <v>张然</v>
          </cell>
          <cell r="G605" t="str">
            <v>男</v>
          </cell>
          <cell r="H605">
            <v>41736</v>
          </cell>
          <cell r="I605">
            <v>127</v>
          </cell>
          <cell r="J605">
            <v>25</v>
          </cell>
          <cell r="K605">
            <v>100</v>
          </cell>
          <cell r="L605" t="str">
            <v>正常</v>
          </cell>
          <cell r="M605">
            <v>1420</v>
          </cell>
          <cell r="N605">
            <v>76</v>
          </cell>
          <cell r="O605" t="str">
            <v>及格</v>
          </cell>
          <cell r="P605">
            <v>10.1</v>
          </cell>
          <cell r="Q605">
            <v>78</v>
          </cell>
          <cell r="R605" t="str">
            <v>及格</v>
          </cell>
          <cell r="S605">
            <v>4.3</v>
          </cell>
          <cell r="T605">
            <v>68</v>
          </cell>
          <cell r="U605" t="str">
            <v>及格</v>
          </cell>
        </row>
        <row r="605">
          <cell r="Z605">
            <v>69</v>
          </cell>
          <cell r="AA605">
            <v>72</v>
          </cell>
          <cell r="AB605" t="str">
            <v>及格</v>
          </cell>
          <cell r="AC605">
            <v>0</v>
          </cell>
        </row>
        <row r="605">
          <cell r="AG605">
            <v>76.8</v>
          </cell>
          <cell r="AH605">
            <v>0</v>
          </cell>
          <cell r="AI605">
            <v>76.8</v>
          </cell>
          <cell r="AJ605" t="str">
            <v>及格</v>
          </cell>
        </row>
        <row r="606">
          <cell r="F606" t="str">
            <v>冯尚仪</v>
          </cell>
          <cell r="G606" t="str">
            <v>女</v>
          </cell>
          <cell r="H606">
            <v>41723</v>
          </cell>
          <cell r="I606">
            <v>128</v>
          </cell>
          <cell r="J606">
            <v>30</v>
          </cell>
          <cell r="K606">
            <v>80</v>
          </cell>
          <cell r="L606" t="str">
            <v>超重</v>
          </cell>
          <cell r="M606">
            <v>1460</v>
          </cell>
          <cell r="N606">
            <v>90</v>
          </cell>
          <cell r="O606" t="str">
            <v>优秀</v>
          </cell>
          <cell r="P606">
            <v>11.6</v>
          </cell>
          <cell r="Q606">
            <v>72</v>
          </cell>
          <cell r="R606" t="str">
            <v>及格</v>
          </cell>
          <cell r="S606">
            <v>17.3</v>
          </cell>
          <cell r="T606">
            <v>90</v>
          </cell>
          <cell r="U606" t="str">
            <v>优秀</v>
          </cell>
        </row>
        <row r="606">
          <cell r="Z606">
            <v>44</v>
          </cell>
          <cell r="AA606">
            <v>64</v>
          </cell>
          <cell r="AB606" t="str">
            <v>及格</v>
          </cell>
          <cell r="AC606">
            <v>0</v>
          </cell>
        </row>
        <row r="606">
          <cell r="AG606">
            <v>79.7</v>
          </cell>
          <cell r="AH606">
            <v>0</v>
          </cell>
          <cell r="AI606">
            <v>79.7</v>
          </cell>
          <cell r="AJ606" t="str">
            <v>及格</v>
          </cell>
        </row>
        <row r="607">
          <cell r="F607" t="str">
            <v>吴婉婷</v>
          </cell>
          <cell r="G607" t="str">
            <v>女</v>
          </cell>
          <cell r="H607">
            <v>41880</v>
          </cell>
          <cell r="I607">
            <v>124</v>
          </cell>
          <cell r="J607">
            <v>22</v>
          </cell>
          <cell r="K607">
            <v>100</v>
          </cell>
          <cell r="L607" t="str">
            <v>正常</v>
          </cell>
          <cell r="M607">
            <v>1349</v>
          </cell>
          <cell r="N607">
            <v>85</v>
          </cell>
          <cell r="O607" t="str">
            <v>良好</v>
          </cell>
          <cell r="P607">
            <v>9.9</v>
          </cell>
          <cell r="Q607">
            <v>100</v>
          </cell>
          <cell r="R607" t="str">
            <v>优秀</v>
          </cell>
          <cell r="S607">
            <v>14.3</v>
          </cell>
          <cell r="T607">
            <v>80</v>
          </cell>
          <cell r="U607" t="str">
            <v>良好</v>
          </cell>
        </row>
        <row r="607">
          <cell r="Z607">
            <v>72</v>
          </cell>
          <cell r="AA607">
            <v>72</v>
          </cell>
          <cell r="AB607" t="str">
            <v>及格</v>
          </cell>
          <cell r="AC607">
            <v>0</v>
          </cell>
        </row>
        <row r="607">
          <cell r="AG607">
            <v>86.2</v>
          </cell>
          <cell r="AH607">
            <v>0</v>
          </cell>
          <cell r="AI607">
            <v>86.2</v>
          </cell>
          <cell r="AJ607" t="str">
            <v>良好</v>
          </cell>
        </row>
        <row r="608">
          <cell r="F608" t="str">
            <v>周凌薇</v>
          </cell>
          <cell r="G608" t="str">
            <v>女</v>
          </cell>
          <cell r="H608">
            <v>41828</v>
          </cell>
          <cell r="I608">
            <v>121</v>
          </cell>
          <cell r="J608">
            <v>19</v>
          </cell>
          <cell r="K608">
            <v>80</v>
          </cell>
          <cell r="L608" t="str">
            <v>低体重</v>
          </cell>
          <cell r="M608">
            <v>1290</v>
          </cell>
          <cell r="N608">
            <v>80</v>
          </cell>
          <cell r="O608" t="str">
            <v>良好</v>
          </cell>
          <cell r="P608">
            <v>10.6</v>
          </cell>
          <cell r="Q608">
            <v>80</v>
          </cell>
          <cell r="R608" t="str">
            <v>良好</v>
          </cell>
          <cell r="S608">
            <v>10.6</v>
          </cell>
          <cell r="T608">
            <v>74</v>
          </cell>
          <cell r="U608" t="str">
            <v>及格</v>
          </cell>
        </row>
        <row r="608">
          <cell r="Z608">
            <v>48</v>
          </cell>
          <cell r="AA608">
            <v>66</v>
          </cell>
          <cell r="AB608" t="str">
            <v>及格</v>
          </cell>
          <cell r="AC608">
            <v>0</v>
          </cell>
        </row>
        <row r="608">
          <cell r="AG608">
            <v>75.4</v>
          </cell>
          <cell r="AH608">
            <v>0</v>
          </cell>
          <cell r="AI608">
            <v>75.4</v>
          </cell>
          <cell r="AJ608" t="str">
            <v>及格</v>
          </cell>
        </row>
        <row r="609">
          <cell r="F609" t="str">
            <v>李宛霜</v>
          </cell>
          <cell r="G609" t="str">
            <v>女</v>
          </cell>
          <cell r="H609">
            <v>41598</v>
          </cell>
          <cell r="I609">
            <v>124</v>
          </cell>
          <cell r="J609">
            <v>22</v>
          </cell>
          <cell r="K609">
            <v>100</v>
          </cell>
          <cell r="L609" t="str">
            <v>正常</v>
          </cell>
          <cell r="M609">
            <v>1049</v>
          </cell>
          <cell r="N609">
            <v>72</v>
          </cell>
          <cell r="O609" t="str">
            <v>及格</v>
          </cell>
          <cell r="P609">
            <v>11</v>
          </cell>
          <cell r="Q609">
            <v>78</v>
          </cell>
          <cell r="R609" t="str">
            <v>及格</v>
          </cell>
          <cell r="S609">
            <v>10.6</v>
          </cell>
          <cell r="T609">
            <v>74</v>
          </cell>
          <cell r="U609" t="str">
            <v>及格</v>
          </cell>
        </row>
        <row r="609">
          <cell r="Z609">
            <v>41</v>
          </cell>
          <cell r="AA609">
            <v>64</v>
          </cell>
          <cell r="AB609" t="str">
            <v>及格</v>
          </cell>
          <cell r="AC609">
            <v>0</v>
          </cell>
        </row>
        <row r="609">
          <cell r="AG609">
            <v>76.4</v>
          </cell>
          <cell r="AH609">
            <v>0</v>
          </cell>
          <cell r="AI609">
            <v>76.4</v>
          </cell>
          <cell r="AJ609" t="str">
            <v>及格</v>
          </cell>
        </row>
        <row r="610">
          <cell r="F610" t="str">
            <v>王梦泽</v>
          </cell>
          <cell r="G610" t="str">
            <v>男</v>
          </cell>
          <cell r="H610">
            <v>41801</v>
          </cell>
          <cell r="I610">
            <v>130</v>
          </cell>
          <cell r="J610">
            <v>28</v>
          </cell>
          <cell r="K610">
            <v>100</v>
          </cell>
          <cell r="L610" t="str">
            <v>正常</v>
          </cell>
          <cell r="M610">
            <v>1080</v>
          </cell>
          <cell r="N610">
            <v>68</v>
          </cell>
          <cell r="O610" t="str">
            <v>及格</v>
          </cell>
          <cell r="P610">
            <v>10</v>
          </cell>
          <cell r="Q610">
            <v>80</v>
          </cell>
          <cell r="R610" t="str">
            <v>良好</v>
          </cell>
          <cell r="S610">
            <v>3.6</v>
          </cell>
          <cell r="T610">
            <v>66</v>
          </cell>
          <cell r="U610" t="str">
            <v>及格</v>
          </cell>
        </row>
        <row r="610">
          <cell r="Z610">
            <v>70</v>
          </cell>
          <cell r="AA610">
            <v>72</v>
          </cell>
          <cell r="AB610" t="str">
            <v>及格</v>
          </cell>
          <cell r="AC610">
            <v>0</v>
          </cell>
        </row>
        <row r="610">
          <cell r="AG610">
            <v>75.4</v>
          </cell>
          <cell r="AH610">
            <v>0</v>
          </cell>
          <cell r="AI610">
            <v>75.4</v>
          </cell>
          <cell r="AJ610" t="str">
            <v>及格</v>
          </cell>
        </row>
        <row r="611">
          <cell r="F611" t="str">
            <v>陶子阳</v>
          </cell>
          <cell r="G611" t="str">
            <v>男</v>
          </cell>
          <cell r="H611">
            <v>41844</v>
          </cell>
          <cell r="I611">
            <v>120</v>
          </cell>
          <cell r="J611">
            <v>20</v>
          </cell>
          <cell r="K611">
            <v>100</v>
          </cell>
          <cell r="L611" t="str">
            <v>正常</v>
          </cell>
          <cell r="M611">
            <v>1261</v>
          </cell>
          <cell r="N611">
            <v>72</v>
          </cell>
          <cell r="O611" t="str">
            <v>及格</v>
          </cell>
          <cell r="P611">
            <v>10.3</v>
          </cell>
          <cell r="Q611">
            <v>76</v>
          </cell>
          <cell r="R611" t="str">
            <v>及格</v>
          </cell>
          <cell r="S611">
            <v>10.8</v>
          </cell>
          <cell r="T611">
            <v>80</v>
          </cell>
          <cell r="U611" t="str">
            <v>良好</v>
          </cell>
        </row>
        <row r="611">
          <cell r="Z611">
            <v>101</v>
          </cell>
          <cell r="AA611">
            <v>85</v>
          </cell>
          <cell r="AB611" t="str">
            <v>良好</v>
          </cell>
          <cell r="AC611">
            <v>0</v>
          </cell>
        </row>
        <row r="611">
          <cell r="AG611">
            <v>82</v>
          </cell>
          <cell r="AH611">
            <v>0</v>
          </cell>
          <cell r="AI611">
            <v>82</v>
          </cell>
          <cell r="AJ611" t="str">
            <v>良好</v>
          </cell>
        </row>
        <row r="612">
          <cell r="F612" t="str">
            <v>宋佳鑫</v>
          </cell>
          <cell r="G612" t="str">
            <v>女</v>
          </cell>
          <cell r="H612">
            <v>41832</v>
          </cell>
          <cell r="I612">
            <v>124</v>
          </cell>
          <cell r="J612">
            <v>24</v>
          </cell>
          <cell r="K612">
            <v>100</v>
          </cell>
          <cell r="L612" t="str">
            <v>正常</v>
          </cell>
          <cell r="M612">
            <v>1003</v>
          </cell>
          <cell r="N612">
            <v>72</v>
          </cell>
          <cell r="O612" t="str">
            <v>及格</v>
          </cell>
          <cell r="P612">
            <v>11.2</v>
          </cell>
          <cell r="Q612">
            <v>76</v>
          </cell>
          <cell r="R612" t="str">
            <v>及格</v>
          </cell>
          <cell r="S612">
            <v>11.6</v>
          </cell>
          <cell r="T612">
            <v>76</v>
          </cell>
          <cell r="U612" t="str">
            <v>及格</v>
          </cell>
        </row>
        <row r="612">
          <cell r="Z612">
            <v>56</v>
          </cell>
          <cell r="AA612">
            <v>68</v>
          </cell>
          <cell r="AB612" t="str">
            <v>及格</v>
          </cell>
          <cell r="AC612">
            <v>0</v>
          </cell>
        </row>
        <row r="612">
          <cell r="AG612">
            <v>77.4</v>
          </cell>
          <cell r="AH612">
            <v>0</v>
          </cell>
          <cell r="AI612">
            <v>77.4</v>
          </cell>
          <cell r="AJ612" t="str">
            <v>及格</v>
          </cell>
        </row>
        <row r="613">
          <cell r="F613" t="str">
            <v>张勋昊</v>
          </cell>
          <cell r="G613" t="str">
            <v>男</v>
          </cell>
          <cell r="H613">
            <v>41847</v>
          </cell>
          <cell r="I613">
            <v>117</v>
          </cell>
          <cell r="J613">
            <v>21</v>
          </cell>
          <cell r="K613">
            <v>100</v>
          </cell>
          <cell r="L613" t="str">
            <v>正常</v>
          </cell>
          <cell r="M613">
            <v>1070</v>
          </cell>
          <cell r="N613">
            <v>66</v>
          </cell>
          <cell r="O613" t="str">
            <v>及格</v>
          </cell>
          <cell r="P613">
            <v>10</v>
          </cell>
          <cell r="Q613">
            <v>80</v>
          </cell>
          <cell r="R613" t="str">
            <v>良好</v>
          </cell>
          <cell r="S613">
            <v>3.6</v>
          </cell>
          <cell r="T613">
            <v>66</v>
          </cell>
          <cell r="U613" t="str">
            <v>及格</v>
          </cell>
        </row>
        <row r="613">
          <cell r="Z613">
            <v>70</v>
          </cell>
          <cell r="AA613">
            <v>72</v>
          </cell>
          <cell r="AB613" t="str">
            <v>及格</v>
          </cell>
          <cell r="AC613">
            <v>0</v>
          </cell>
        </row>
        <row r="613">
          <cell r="AG613">
            <v>75.1</v>
          </cell>
          <cell r="AH613">
            <v>0</v>
          </cell>
          <cell r="AI613">
            <v>75.1</v>
          </cell>
          <cell r="AJ613" t="str">
            <v>及格</v>
          </cell>
        </row>
        <row r="614">
          <cell r="F614" t="str">
            <v>高子轩</v>
          </cell>
          <cell r="G614" t="str">
            <v>男</v>
          </cell>
          <cell r="H614">
            <v>41678</v>
          </cell>
          <cell r="I614">
            <v>123</v>
          </cell>
          <cell r="J614">
            <v>35</v>
          </cell>
          <cell r="K614">
            <v>60</v>
          </cell>
          <cell r="L614" t="str">
            <v>肥胖</v>
          </cell>
          <cell r="M614">
            <v>1147</v>
          </cell>
          <cell r="N614">
            <v>68</v>
          </cell>
          <cell r="O614" t="str">
            <v>及格</v>
          </cell>
          <cell r="P614">
            <v>10.2</v>
          </cell>
          <cell r="Q614">
            <v>78</v>
          </cell>
          <cell r="R614" t="str">
            <v>及格</v>
          </cell>
          <cell r="S614">
            <v>13.6</v>
          </cell>
          <cell r="T614">
            <v>90</v>
          </cell>
          <cell r="U614" t="str">
            <v>优秀</v>
          </cell>
        </row>
        <row r="614">
          <cell r="Z614">
            <v>59</v>
          </cell>
          <cell r="AA614">
            <v>68</v>
          </cell>
          <cell r="AB614" t="str">
            <v>及格</v>
          </cell>
          <cell r="AC614">
            <v>0</v>
          </cell>
        </row>
        <row r="614">
          <cell r="AG614">
            <v>75.4</v>
          </cell>
          <cell r="AH614">
            <v>0</v>
          </cell>
          <cell r="AI614">
            <v>75.4</v>
          </cell>
          <cell r="AJ614" t="str">
            <v>及格</v>
          </cell>
        </row>
        <row r="615">
          <cell r="F615" t="str">
            <v>王文浩</v>
          </cell>
          <cell r="G615" t="str">
            <v>男</v>
          </cell>
          <cell r="H615">
            <v>41652</v>
          </cell>
          <cell r="I615">
            <v>135</v>
          </cell>
          <cell r="J615">
            <v>45</v>
          </cell>
          <cell r="K615">
            <v>60</v>
          </cell>
          <cell r="L615" t="str">
            <v>肥胖</v>
          </cell>
          <cell r="M615">
            <v>2213</v>
          </cell>
          <cell r="N615">
            <v>100</v>
          </cell>
          <cell r="O615" t="str">
            <v>优秀</v>
          </cell>
          <cell r="P615">
            <v>9.9</v>
          </cell>
          <cell r="Q615">
            <v>85</v>
          </cell>
          <cell r="R615" t="str">
            <v>良好</v>
          </cell>
          <cell r="S615">
            <v>5.6</v>
          </cell>
          <cell r="T615">
            <v>70</v>
          </cell>
          <cell r="U615" t="str">
            <v>及格</v>
          </cell>
        </row>
        <row r="615">
          <cell r="Z615">
            <v>67</v>
          </cell>
          <cell r="AA615">
            <v>72</v>
          </cell>
          <cell r="AB615" t="str">
            <v>及格</v>
          </cell>
          <cell r="AC615">
            <v>0</v>
          </cell>
        </row>
        <row r="615">
          <cell r="AG615">
            <v>76.4</v>
          </cell>
          <cell r="AH615">
            <v>0</v>
          </cell>
          <cell r="AI615">
            <v>76.4</v>
          </cell>
          <cell r="AJ615" t="str">
            <v>及格</v>
          </cell>
        </row>
        <row r="616">
          <cell r="F616" t="str">
            <v>张镐羽</v>
          </cell>
          <cell r="G616" t="str">
            <v>男</v>
          </cell>
          <cell r="H616">
            <v>41695</v>
          </cell>
          <cell r="I616">
            <v>125</v>
          </cell>
          <cell r="J616">
            <v>25</v>
          </cell>
          <cell r="K616">
            <v>100</v>
          </cell>
          <cell r="L616" t="str">
            <v>正常</v>
          </cell>
          <cell r="M616">
            <v>1490</v>
          </cell>
          <cell r="N616">
            <v>78</v>
          </cell>
          <cell r="O616" t="str">
            <v>及格</v>
          </cell>
          <cell r="P616">
            <v>9</v>
          </cell>
          <cell r="Q616">
            <v>100</v>
          </cell>
          <cell r="R616" t="str">
            <v>优秀</v>
          </cell>
          <cell r="S616">
            <v>10.3</v>
          </cell>
          <cell r="T616">
            <v>78</v>
          </cell>
          <cell r="U616" t="str">
            <v>及格</v>
          </cell>
        </row>
        <row r="616">
          <cell r="Z616">
            <v>61</v>
          </cell>
          <cell r="AA616">
            <v>70</v>
          </cell>
          <cell r="AB616" t="str">
            <v>及格</v>
          </cell>
          <cell r="AC616">
            <v>0</v>
          </cell>
        </row>
        <row r="616">
          <cell r="AG616">
            <v>84.1</v>
          </cell>
          <cell r="AH616">
            <v>0</v>
          </cell>
          <cell r="AI616">
            <v>84.1</v>
          </cell>
          <cell r="AJ616" t="str">
            <v>良好</v>
          </cell>
        </row>
        <row r="617">
          <cell r="F617" t="str">
            <v>邵宇轩</v>
          </cell>
          <cell r="G617" t="str">
            <v>男</v>
          </cell>
          <cell r="H617">
            <v>41761</v>
          </cell>
          <cell r="I617">
            <v>130</v>
          </cell>
          <cell r="J617">
            <v>25</v>
          </cell>
          <cell r="K617">
            <v>100</v>
          </cell>
          <cell r="L617" t="str">
            <v>正常</v>
          </cell>
          <cell r="M617">
            <v>1218</v>
          </cell>
          <cell r="N617">
            <v>70</v>
          </cell>
          <cell r="O617" t="str">
            <v>及格</v>
          </cell>
          <cell r="P617">
            <v>10.6</v>
          </cell>
          <cell r="Q617">
            <v>74</v>
          </cell>
          <cell r="R617" t="str">
            <v>及格</v>
          </cell>
          <cell r="S617">
            <v>9.6</v>
          </cell>
          <cell r="T617">
            <v>78</v>
          </cell>
          <cell r="U617" t="str">
            <v>及格</v>
          </cell>
        </row>
        <row r="617">
          <cell r="Z617">
            <v>51</v>
          </cell>
          <cell r="AA617">
            <v>66</v>
          </cell>
          <cell r="AB617" t="str">
            <v>及格</v>
          </cell>
          <cell r="AC617">
            <v>0</v>
          </cell>
        </row>
        <row r="617">
          <cell r="AG617">
            <v>76.9</v>
          </cell>
          <cell r="AH617">
            <v>0</v>
          </cell>
          <cell r="AI617">
            <v>76.9</v>
          </cell>
          <cell r="AJ617" t="str">
            <v>及格</v>
          </cell>
        </row>
        <row r="618">
          <cell r="F618" t="str">
            <v>徐昊阳</v>
          </cell>
          <cell r="G618" t="str">
            <v>男</v>
          </cell>
          <cell r="H618">
            <v>41820</v>
          </cell>
          <cell r="I618">
            <v>113</v>
          </cell>
          <cell r="J618">
            <v>21</v>
          </cell>
          <cell r="K618">
            <v>100</v>
          </cell>
          <cell r="L618" t="str">
            <v>正常</v>
          </cell>
          <cell r="M618">
            <v>1008</v>
          </cell>
          <cell r="N618">
            <v>64</v>
          </cell>
          <cell r="O618" t="str">
            <v>及格</v>
          </cell>
          <cell r="P618">
            <v>10.9</v>
          </cell>
          <cell r="Q618">
            <v>70</v>
          </cell>
          <cell r="R618" t="str">
            <v>及格</v>
          </cell>
          <cell r="S618">
            <v>6.6</v>
          </cell>
          <cell r="T618">
            <v>72</v>
          </cell>
          <cell r="U618" t="str">
            <v>及格</v>
          </cell>
        </row>
        <row r="618">
          <cell r="Z618">
            <v>47</v>
          </cell>
          <cell r="AA618">
            <v>66</v>
          </cell>
          <cell r="AB618" t="str">
            <v>及格</v>
          </cell>
          <cell r="AC618">
            <v>0</v>
          </cell>
        </row>
        <row r="618">
          <cell r="AG618">
            <v>73.4</v>
          </cell>
          <cell r="AH618">
            <v>0</v>
          </cell>
          <cell r="AI618">
            <v>73.4</v>
          </cell>
          <cell r="AJ618" t="str">
            <v>及格</v>
          </cell>
        </row>
        <row r="619">
          <cell r="F619" t="str">
            <v>田红笑</v>
          </cell>
          <cell r="G619" t="str">
            <v>男</v>
          </cell>
          <cell r="H619">
            <v>41604</v>
          </cell>
          <cell r="I619">
            <v>137</v>
          </cell>
          <cell r="J619">
            <v>43</v>
          </cell>
          <cell r="K619">
            <v>60</v>
          </cell>
          <cell r="L619" t="str">
            <v>肥胖</v>
          </cell>
          <cell r="M619">
            <v>1422</v>
          </cell>
          <cell r="N619">
            <v>76</v>
          </cell>
          <cell r="O619" t="str">
            <v>及格</v>
          </cell>
          <cell r="P619">
            <v>11.1</v>
          </cell>
          <cell r="Q619">
            <v>68</v>
          </cell>
          <cell r="R619" t="str">
            <v>及格</v>
          </cell>
          <cell r="S619">
            <v>7.3</v>
          </cell>
          <cell r="T619">
            <v>74</v>
          </cell>
          <cell r="U619" t="str">
            <v>及格</v>
          </cell>
        </row>
        <row r="619">
          <cell r="Z619">
            <v>69</v>
          </cell>
          <cell r="AA619">
            <v>72</v>
          </cell>
          <cell r="AB619" t="str">
            <v>及格</v>
          </cell>
          <cell r="AC619">
            <v>0</v>
          </cell>
        </row>
        <row r="619">
          <cell r="AG619">
            <v>70.6</v>
          </cell>
          <cell r="AH619">
            <v>0</v>
          </cell>
          <cell r="AI619">
            <v>70.6</v>
          </cell>
          <cell r="AJ619" t="str">
            <v>及格</v>
          </cell>
        </row>
        <row r="620">
          <cell r="F620" t="str">
            <v>陈睿谦</v>
          </cell>
          <cell r="G620" t="str">
            <v>男</v>
          </cell>
          <cell r="H620">
            <v>41728</v>
          </cell>
          <cell r="I620">
            <v>128</v>
          </cell>
          <cell r="J620">
            <v>22</v>
          </cell>
          <cell r="K620">
            <v>80</v>
          </cell>
          <cell r="L620" t="str">
            <v>低体重</v>
          </cell>
          <cell r="M620">
            <v>1251</v>
          </cell>
          <cell r="N620">
            <v>72</v>
          </cell>
          <cell r="O620" t="str">
            <v>及格</v>
          </cell>
          <cell r="P620">
            <v>9.6</v>
          </cell>
          <cell r="Q620">
            <v>100</v>
          </cell>
          <cell r="R620" t="str">
            <v>优秀</v>
          </cell>
          <cell r="S620">
            <v>5.3</v>
          </cell>
          <cell r="T620">
            <v>70</v>
          </cell>
          <cell r="U620" t="str">
            <v>及格</v>
          </cell>
        </row>
        <row r="620">
          <cell r="Z620">
            <v>92</v>
          </cell>
          <cell r="AA620">
            <v>78</v>
          </cell>
          <cell r="AB620" t="str">
            <v>及格</v>
          </cell>
          <cell r="AC620">
            <v>0</v>
          </cell>
        </row>
        <row r="620">
          <cell r="AG620">
            <v>79.4</v>
          </cell>
          <cell r="AH620">
            <v>0</v>
          </cell>
          <cell r="AI620">
            <v>79.4</v>
          </cell>
          <cell r="AJ620" t="str">
            <v>及格</v>
          </cell>
        </row>
        <row r="621">
          <cell r="F621" t="str">
            <v>郑晴岚</v>
          </cell>
          <cell r="G621" t="str">
            <v>女</v>
          </cell>
          <cell r="H621">
            <v>41729</v>
          </cell>
          <cell r="I621">
            <v>124</v>
          </cell>
          <cell r="J621">
            <v>28</v>
          </cell>
          <cell r="K621">
            <v>80</v>
          </cell>
          <cell r="L621" t="str">
            <v>超重</v>
          </cell>
          <cell r="M621">
            <v>1648</v>
          </cell>
          <cell r="N621">
            <v>100</v>
          </cell>
          <cell r="O621" t="str">
            <v>优秀</v>
          </cell>
          <cell r="P621">
            <v>9.8</v>
          </cell>
          <cell r="Q621">
            <v>100</v>
          </cell>
          <cell r="R621" t="str">
            <v>优秀</v>
          </cell>
          <cell r="S621">
            <v>6.3</v>
          </cell>
          <cell r="T621">
            <v>66</v>
          </cell>
          <cell r="U621" t="str">
            <v>及格</v>
          </cell>
        </row>
        <row r="621">
          <cell r="Z621">
            <v>89</v>
          </cell>
          <cell r="AA621">
            <v>76</v>
          </cell>
          <cell r="AB621" t="str">
            <v>及格</v>
          </cell>
          <cell r="AC621">
            <v>0</v>
          </cell>
        </row>
        <row r="621">
          <cell r="AG621">
            <v>82</v>
          </cell>
          <cell r="AH621">
            <v>0</v>
          </cell>
          <cell r="AI621">
            <v>82</v>
          </cell>
          <cell r="AJ621" t="str">
            <v>良好</v>
          </cell>
        </row>
        <row r="622">
          <cell r="F622" t="str">
            <v>夏雨墨</v>
          </cell>
          <cell r="G622" t="str">
            <v>女</v>
          </cell>
          <cell r="H622">
            <v>41718</v>
          </cell>
          <cell r="I622">
            <v>124</v>
          </cell>
          <cell r="J622">
            <v>25</v>
          </cell>
          <cell r="K622">
            <v>100</v>
          </cell>
          <cell r="L622" t="str">
            <v>正常</v>
          </cell>
          <cell r="M622">
            <v>1110</v>
          </cell>
          <cell r="N622">
            <v>76</v>
          </cell>
          <cell r="O622" t="str">
            <v>及格</v>
          </cell>
          <cell r="P622">
            <v>11</v>
          </cell>
          <cell r="Q622">
            <v>78</v>
          </cell>
          <cell r="R622" t="str">
            <v>及格</v>
          </cell>
          <cell r="S622">
            <v>7.9</v>
          </cell>
          <cell r="T622">
            <v>70</v>
          </cell>
          <cell r="U622" t="str">
            <v>及格</v>
          </cell>
        </row>
        <row r="622">
          <cell r="Z622">
            <v>70</v>
          </cell>
          <cell r="AA622">
            <v>72</v>
          </cell>
          <cell r="AB622" t="str">
            <v>及格</v>
          </cell>
          <cell r="AC622">
            <v>0</v>
          </cell>
        </row>
        <row r="622">
          <cell r="AG622">
            <v>77.4</v>
          </cell>
          <cell r="AH622">
            <v>0</v>
          </cell>
          <cell r="AI622">
            <v>77.4</v>
          </cell>
          <cell r="AJ622" t="str">
            <v>及格</v>
          </cell>
        </row>
        <row r="623">
          <cell r="F623" t="str">
            <v>吕希</v>
          </cell>
          <cell r="G623" t="str">
            <v>男</v>
          </cell>
          <cell r="H623">
            <v>41826</v>
          </cell>
          <cell r="I623">
            <v>129</v>
          </cell>
          <cell r="J623">
            <v>25</v>
          </cell>
          <cell r="K623">
            <v>100</v>
          </cell>
          <cell r="L623" t="str">
            <v>正常</v>
          </cell>
          <cell r="M623">
            <v>1560</v>
          </cell>
          <cell r="N623">
            <v>80</v>
          </cell>
          <cell r="O623" t="str">
            <v>良好</v>
          </cell>
          <cell r="P623">
            <v>10.9</v>
          </cell>
          <cell r="Q623">
            <v>70</v>
          </cell>
          <cell r="R623" t="str">
            <v>及格</v>
          </cell>
          <cell r="S623">
            <v>9.3</v>
          </cell>
          <cell r="T623">
            <v>76</v>
          </cell>
          <cell r="U623" t="str">
            <v>及格</v>
          </cell>
        </row>
        <row r="623">
          <cell r="Z623">
            <v>66</v>
          </cell>
          <cell r="AA623">
            <v>70</v>
          </cell>
          <cell r="AB623" t="str">
            <v>及格</v>
          </cell>
          <cell r="AC623">
            <v>0</v>
          </cell>
        </row>
        <row r="623">
          <cell r="AG623">
            <v>77.8</v>
          </cell>
          <cell r="AH623">
            <v>0</v>
          </cell>
          <cell r="AI623">
            <v>77.8</v>
          </cell>
          <cell r="AJ623" t="str">
            <v>及格</v>
          </cell>
        </row>
        <row r="624">
          <cell r="F624" t="str">
            <v>丁睿博</v>
          </cell>
          <cell r="G624" t="str">
            <v>男</v>
          </cell>
          <cell r="H624">
            <v>41660</v>
          </cell>
          <cell r="I624">
            <v>131</v>
          </cell>
          <cell r="J624">
            <v>38</v>
          </cell>
          <cell r="K624">
            <v>60</v>
          </cell>
          <cell r="L624" t="str">
            <v>肥胖</v>
          </cell>
          <cell r="M624">
            <v>1248</v>
          </cell>
          <cell r="N624">
            <v>72</v>
          </cell>
          <cell r="O624" t="str">
            <v>及格</v>
          </cell>
          <cell r="P624">
            <v>11.1</v>
          </cell>
          <cell r="Q624">
            <v>68</v>
          </cell>
          <cell r="R624" t="str">
            <v>及格</v>
          </cell>
          <cell r="S624">
            <v>10.3</v>
          </cell>
          <cell r="T624">
            <v>78</v>
          </cell>
          <cell r="U624" t="str">
            <v>及格</v>
          </cell>
        </row>
        <row r="624">
          <cell r="Z624">
            <v>60</v>
          </cell>
          <cell r="AA624">
            <v>70</v>
          </cell>
          <cell r="AB624" t="str">
            <v>及格</v>
          </cell>
          <cell r="AC624">
            <v>0</v>
          </cell>
        </row>
        <row r="624">
          <cell r="AG624">
            <v>70.8</v>
          </cell>
          <cell r="AH624">
            <v>0</v>
          </cell>
          <cell r="AI624">
            <v>70.8</v>
          </cell>
          <cell r="AJ624" t="str">
            <v>及格</v>
          </cell>
        </row>
        <row r="625">
          <cell r="F625" t="str">
            <v>龙钧壕</v>
          </cell>
          <cell r="G625" t="str">
            <v>男</v>
          </cell>
          <cell r="H625">
            <v>41716</v>
          </cell>
          <cell r="I625">
            <v>120</v>
          </cell>
          <cell r="J625">
            <v>25</v>
          </cell>
          <cell r="K625">
            <v>100</v>
          </cell>
          <cell r="L625" t="str">
            <v>正常</v>
          </cell>
          <cell r="M625">
            <v>1371</v>
          </cell>
          <cell r="N625">
            <v>76</v>
          </cell>
          <cell r="O625" t="str">
            <v>及格</v>
          </cell>
          <cell r="P625">
            <v>10.1</v>
          </cell>
          <cell r="Q625">
            <v>78</v>
          </cell>
          <cell r="R625" t="str">
            <v>及格</v>
          </cell>
          <cell r="S625">
            <v>6.6</v>
          </cell>
          <cell r="T625">
            <v>72</v>
          </cell>
          <cell r="U625" t="str">
            <v>及格</v>
          </cell>
        </row>
        <row r="625">
          <cell r="Z625">
            <v>38</v>
          </cell>
          <cell r="AA625">
            <v>62</v>
          </cell>
          <cell r="AB625" t="str">
            <v>及格</v>
          </cell>
          <cell r="AC625">
            <v>0</v>
          </cell>
        </row>
        <row r="625">
          <cell r="AG625">
            <v>76</v>
          </cell>
          <cell r="AH625">
            <v>0</v>
          </cell>
          <cell r="AI625">
            <v>76</v>
          </cell>
          <cell r="AJ625" t="str">
            <v>及格</v>
          </cell>
        </row>
        <row r="626">
          <cell r="F626" t="str">
            <v>王久熙</v>
          </cell>
          <cell r="G626" t="str">
            <v>男</v>
          </cell>
          <cell r="H626">
            <v>41847</v>
          </cell>
          <cell r="I626">
            <v>128</v>
          </cell>
          <cell r="J626">
            <v>22</v>
          </cell>
          <cell r="K626">
            <v>80</v>
          </cell>
          <cell r="L626" t="str">
            <v>低体重</v>
          </cell>
          <cell r="M626">
            <v>1366</v>
          </cell>
          <cell r="N626">
            <v>76</v>
          </cell>
          <cell r="O626" t="str">
            <v>及格</v>
          </cell>
          <cell r="P626">
            <v>10.3</v>
          </cell>
          <cell r="Q626">
            <v>76</v>
          </cell>
          <cell r="R626" t="str">
            <v>及格</v>
          </cell>
          <cell r="S626">
            <v>3.6</v>
          </cell>
          <cell r="T626">
            <v>66</v>
          </cell>
          <cell r="U626" t="str">
            <v>及格</v>
          </cell>
        </row>
        <row r="626">
          <cell r="Z626">
            <v>57</v>
          </cell>
          <cell r="AA626">
            <v>68</v>
          </cell>
          <cell r="AB626" t="str">
            <v>及格</v>
          </cell>
          <cell r="AC626">
            <v>0</v>
          </cell>
        </row>
        <row r="626">
          <cell r="AG626">
            <v>72</v>
          </cell>
          <cell r="AH626">
            <v>0</v>
          </cell>
          <cell r="AI626">
            <v>72</v>
          </cell>
          <cell r="AJ626" t="str">
            <v>及格</v>
          </cell>
        </row>
        <row r="627">
          <cell r="F627" t="str">
            <v>杨智和</v>
          </cell>
          <cell r="G627" t="str">
            <v>男</v>
          </cell>
          <cell r="H627">
            <v>41835</v>
          </cell>
          <cell r="I627">
            <v>128</v>
          </cell>
          <cell r="J627">
            <v>25</v>
          </cell>
          <cell r="K627">
            <v>100</v>
          </cell>
          <cell r="L627" t="str">
            <v>正常</v>
          </cell>
          <cell r="M627">
            <v>1249</v>
          </cell>
          <cell r="N627">
            <v>72</v>
          </cell>
          <cell r="O627" t="str">
            <v>及格</v>
          </cell>
          <cell r="P627">
            <v>10.6</v>
          </cell>
          <cell r="Q627">
            <v>74</v>
          </cell>
          <cell r="R627" t="str">
            <v>及格</v>
          </cell>
          <cell r="S627">
            <v>6.9</v>
          </cell>
          <cell r="T627">
            <v>72</v>
          </cell>
          <cell r="U627" t="str">
            <v>及格</v>
          </cell>
        </row>
        <row r="627">
          <cell r="Z627">
            <v>68</v>
          </cell>
          <cell r="AA627">
            <v>72</v>
          </cell>
          <cell r="AB627" t="str">
            <v>及格</v>
          </cell>
          <cell r="AC627">
            <v>0</v>
          </cell>
        </row>
        <row r="627">
          <cell r="AG627">
            <v>76.6</v>
          </cell>
          <cell r="AH627">
            <v>0</v>
          </cell>
          <cell r="AI627">
            <v>76.6</v>
          </cell>
          <cell r="AJ627" t="str">
            <v>及格</v>
          </cell>
        </row>
        <row r="628">
          <cell r="F628" t="str">
            <v>孔悦程</v>
          </cell>
          <cell r="G628" t="str">
            <v>男</v>
          </cell>
          <cell r="H628">
            <v>41863</v>
          </cell>
          <cell r="I628">
            <v>125</v>
          </cell>
          <cell r="J628">
            <v>28</v>
          </cell>
          <cell r="K628">
            <v>100</v>
          </cell>
          <cell r="L628" t="str">
            <v>正常</v>
          </cell>
          <cell r="M628">
            <v>1526</v>
          </cell>
          <cell r="N628">
            <v>80</v>
          </cell>
          <cell r="O628" t="str">
            <v>良好</v>
          </cell>
          <cell r="P628">
            <v>11.3</v>
          </cell>
          <cell r="Q628">
            <v>66</v>
          </cell>
          <cell r="R628" t="str">
            <v>及格</v>
          </cell>
          <cell r="S628">
            <v>6.3</v>
          </cell>
          <cell r="T628">
            <v>72</v>
          </cell>
          <cell r="U628" t="str">
            <v>及格</v>
          </cell>
        </row>
        <row r="628">
          <cell r="Z628">
            <v>52</v>
          </cell>
          <cell r="AA628">
            <v>66</v>
          </cell>
          <cell r="AB628" t="str">
            <v>及格</v>
          </cell>
          <cell r="AC628">
            <v>0</v>
          </cell>
        </row>
        <row r="628">
          <cell r="AG628">
            <v>75</v>
          </cell>
          <cell r="AH628">
            <v>0</v>
          </cell>
          <cell r="AI628">
            <v>75</v>
          </cell>
          <cell r="AJ628" t="str">
            <v>及格</v>
          </cell>
        </row>
        <row r="629">
          <cell r="F629" t="str">
            <v>宋昊锟</v>
          </cell>
          <cell r="G629" t="str">
            <v>男</v>
          </cell>
          <cell r="H629">
            <v>41744</v>
          </cell>
          <cell r="I629">
            <v>127</v>
          </cell>
          <cell r="J629">
            <v>26</v>
          </cell>
          <cell r="K629">
            <v>100</v>
          </cell>
          <cell r="L629" t="str">
            <v>正常</v>
          </cell>
          <cell r="M629">
            <v>1588</v>
          </cell>
          <cell r="N629">
            <v>80</v>
          </cell>
          <cell r="O629" t="str">
            <v>良好</v>
          </cell>
          <cell r="P629">
            <v>9.5</v>
          </cell>
          <cell r="Q629">
            <v>100</v>
          </cell>
          <cell r="R629" t="str">
            <v>优秀</v>
          </cell>
          <cell r="S629">
            <v>14.3</v>
          </cell>
          <cell r="T629">
            <v>90</v>
          </cell>
          <cell r="U629" t="str">
            <v>优秀</v>
          </cell>
        </row>
        <row r="629">
          <cell r="Z629">
            <v>61</v>
          </cell>
          <cell r="AA629">
            <v>70</v>
          </cell>
          <cell r="AB629" t="str">
            <v>及格</v>
          </cell>
          <cell r="AC629">
            <v>0</v>
          </cell>
        </row>
        <row r="629">
          <cell r="AG629">
            <v>88</v>
          </cell>
          <cell r="AH629">
            <v>0</v>
          </cell>
          <cell r="AI629">
            <v>88</v>
          </cell>
          <cell r="AJ629" t="str">
            <v>良好</v>
          </cell>
        </row>
        <row r="630">
          <cell r="F630" t="str">
            <v>原烨铄</v>
          </cell>
          <cell r="G630" t="str">
            <v>男</v>
          </cell>
          <cell r="H630">
            <v>41667</v>
          </cell>
          <cell r="I630">
            <v>127</v>
          </cell>
          <cell r="J630">
            <v>30</v>
          </cell>
          <cell r="K630">
            <v>80</v>
          </cell>
          <cell r="L630" t="str">
            <v>超重</v>
          </cell>
          <cell r="M630">
            <v>1362</v>
          </cell>
          <cell r="N630">
            <v>76</v>
          </cell>
          <cell r="O630" t="str">
            <v>及格</v>
          </cell>
          <cell r="P630">
            <v>12</v>
          </cell>
          <cell r="Q630">
            <v>60</v>
          </cell>
          <cell r="R630" t="str">
            <v>及格</v>
          </cell>
          <cell r="S630">
            <v>10.6</v>
          </cell>
          <cell r="T630">
            <v>80</v>
          </cell>
          <cell r="U630" t="str">
            <v>良好</v>
          </cell>
        </row>
        <row r="630">
          <cell r="Z630">
            <v>70</v>
          </cell>
          <cell r="AA630">
            <v>72</v>
          </cell>
          <cell r="AB630" t="str">
            <v>及格</v>
          </cell>
          <cell r="AC630">
            <v>0</v>
          </cell>
        </row>
        <row r="630">
          <cell r="AG630">
            <v>73.8</v>
          </cell>
          <cell r="AH630">
            <v>0</v>
          </cell>
          <cell r="AI630">
            <v>73.8</v>
          </cell>
          <cell r="AJ630" t="str">
            <v>及格</v>
          </cell>
        </row>
        <row r="631">
          <cell r="F631" t="str">
            <v>屈欣悦</v>
          </cell>
          <cell r="G631" t="str">
            <v>女</v>
          </cell>
          <cell r="H631">
            <v>41630</v>
          </cell>
          <cell r="I631">
            <v>121</v>
          </cell>
          <cell r="J631">
            <v>20</v>
          </cell>
          <cell r="K631">
            <v>100</v>
          </cell>
          <cell r="L631" t="str">
            <v>正常</v>
          </cell>
          <cell r="M631">
            <v>1371</v>
          </cell>
          <cell r="N631">
            <v>85</v>
          </cell>
          <cell r="O631" t="str">
            <v>良好</v>
          </cell>
          <cell r="P631">
            <v>12.6</v>
          </cell>
          <cell r="Q631">
            <v>62</v>
          </cell>
          <cell r="R631" t="str">
            <v>及格</v>
          </cell>
          <cell r="S631">
            <v>18.2</v>
          </cell>
          <cell r="T631">
            <v>95</v>
          </cell>
          <cell r="U631" t="str">
            <v>优秀</v>
          </cell>
        </row>
        <row r="631">
          <cell r="Z631">
            <v>77</v>
          </cell>
          <cell r="AA631">
            <v>74</v>
          </cell>
          <cell r="AB631" t="str">
            <v>及格</v>
          </cell>
          <cell r="AC631">
            <v>0</v>
          </cell>
        </row>
        <row r="631">
          <cell r="AG631">
            <v>83.5</v>
          </cell>
          <cell r="AH631">
            <v>0</v>
          </cell>
          <cell r="AI631">
            <v>83.5</v>
          </cell>
          <cell r="AJ631" t="str">
            <v>良好</v>
          </cell>
        </row>
        <row r="632">
          <cell r="F632" t="str">
            <v>刘烁</v>
          </cell>
          <cell r="G632" t="str">
            <v>女</v>
          </cell>
          <cell r="H632">
            <v>41590</v>
          </cell>
          <cell r="I632">
            <v>133</v>
          </cell>
          <cell r="J632">
            <v>35</v>
          </cell>
          <cell r="K632">
            <v>80</v>
          </cell>
          <cell r="L632" t="str">
            <v>超重</v>
          </cell>
          <cell r="M632">
            <v>1700</v>
          </cell>
          <cell r="N632">
            <v>100</v>
          </cell>
          <cell r="O632" t="str">
            <v>优秀</v>
          </cell>
          <cell r="P632">
            <v>10.7</v>
          </cell>
          <cell r="Q632">
            <v>80</v>
          </cell>
          <cell r="R632" t="str">
            <v>良好</v>
          </cell>
          <cell r="S632">
            <v>28.5</v>
          </cell>
          <cell r="T632">
            <v>100</v>
          </cell>
          <cell r="U632" t="str">
            <v>优秀</v>
          </cell>
        </row>
        <row r="632">
          <cell r="Z632">
            <v>55</v>
          </cell>
          <cell r="AA632">
            <v>68</v>
          </cell>
          <cell r="AB632" t="str">
            <v>及格</v>
          </cell>
          <cell r="AC632">
            <v>0</v>
          </cell>
        </row>
        <row r="632">
          <cell r="AG632">
            <v>86.6</v>
          </cell>
          <cell r="AH632">
            <v>0</v>
          </cell>
          <cell r="AI632">
            <v>86.6</v>
          </cell>
          <cell r="AJ632" t="str">
            <v>良好</v>
          </cell>
        </row>
        <row r="633">
          <cell r="F633" t="str">
            <v>陈烨然</v>
          </cell>
          <cell r="G633" t="str">
            <v>男</v>
          </cell>
          <cell r="H633">
            <v>41799</v>
          </cell>
          <cell r="I633">
            <v>126</v>
          </cell>
          <cell r="J633">
            <v>26</v>
          </cell>
          <cell r="K633">
            <v>100</v>
          </cell>
          <cell r="L633" t="str">
            <v>正常</v>
          </cell>
          <cell r="M633">
            <v>1586</v>
          </cell>
          <cell r="N633">
            <v>80</v>
          </cell>
          <cell r="O633" t="str">
            <v>良好</v>
          </cell>
          <cell r="P633">
            <v>10.9</v>
          </cell>
          <cell r="Q633">
            <v>70</v>
          </cell>
          <cell r="R633" t="str">
            <v>及格</v>
          </cell>
          <cell r="S633">
            <v>12.1</v>
          </cell>
          <cell r="T633">
            <v>85</v>
          </cell>
          <cell r="U633" t="str">
            <v>良好</v>
          </cell>
        </row>
        <row r="633">
          <cell r="Z633">
            <v>24</v>
          </cell>
          <cell r="AA633">
            <v>50</v>
          </cell>
          <cell r="AB633" t="str">
            <v>不及格</v>
          </cell>
          <cell r="AC633">
            <v>0</v>
          </cell>
        </row>
        <row r="633">
          <cell r="AG633">
            <v>76.5</v>
          </cell>
          <cell r="AH633">
            <v>0</v>
          </cell>
          <cell r="AI633">
            <v>76.5</v>
          </cell>
          <cell r="AJ633" t="str">
            <v>及格</v>
          </cell>
        </row>
        <row r="634">
          <cell r="F634" t="str">
            <v>薛涵庭</v>
          </cell>
          <cell r="G634" t="str">
            <v>女</v>
          </cell>
          <cell r="H634">
            <v>41612</v>
          </cell>
          <cell r="I634">
            <v>129</v>
          </cell>
          <cell r="J634">
            <v>29</v>
          </cell>
          <cell r="K634">
            <v>100</v>
          </cell>
          <cell r="L634" t="str">
            <v>正常</v>
          </cell>
          <cell r="M634">
            <v>1660</v>
          </cell>
          <cell r="N634">
            <v>100</v>
          </cell>
          <cell r="O634" t="str">
            <v>优秀</v>
          </cell>
          <cell r="P634">
            <v>11.2</v>
          </cell>
          <cell r="Q634">
            <v>76</v>
          </cell>
          <cell r="R634" t="str">
            <v>及格</v>
          </cell>
          <cell r="S634">
            <v>18.5</v>
          </cell>
          <cell r="T634">
            <v>95</v>
          </cell>
          <cell r="U634" t="str">
            <v>优秀</v>
          </cell>
        </row>
        <row r="634">
          <cell r="Z634">
            <v>74</v>
          </cell>
          <cell r="AA634">
            <v>72</v>
          </cell>
          <cell r="AB634" t="str">
            <v>及格</v>
          </cell>
          <cell r="AC634">
            <v>0</v>
          </cell>
        </row>
        <row r="634">
          <cell r="AG634">
            <v>88.1</v>
          </cell>
          <cell r="AH634">
            <v>0</v>
          </cell>
          <cell r="AI634">
            <v>88.1</v>
          </cell>
          <cell r="AJ634" t="str">
            <v>良好</v>
          </cell>
        </row>
        <row r="635">
          <cell r="F635" t="str">
            <v>潘宇宸</v>
          </cell>
          <cell r="G635" t="str">
            <v>男</v>
          </cell>
          <cell r="H635">
            <v>41520</v>
          </cell>
          <cell r="I635">
            <v>130</v>
          </cell>
          <cell r="J635">
            <v>27</v>
          </cell>
          <cell r="K635">
            <v>100</v>
          </cell>
          <cell r="L635" t="str">
            <v>正常</v>
          </cell>
          <cell r="M635">
            <v>1350</v>
          </cell>
          <cell r="N635">
            <v>74</v>
          </cell>
          <cell r="O635" t="str">
            <v>及格</v>
          </cell>
          <cell r="P635">
            <v>10.7</v>
          </cell>
          <cell r="Q635">
            <v>72</v>
          </cell>
          <cell r="R635" t="str">
            <v>及格</v>
          </cell>
          <cell r="S635">
            <v>7.5</v>
          </cell>
          <cell r="T635">
            <v>74</v>
          </cell>
          <cell r="U635" t="str">
            <v>及格</v>
          </cell>
        </row>
        <row r="635">
          <cell r="Z635">
            <v>99</v>
          </cell>
          <cell r="AA635">
            <v>80</v>
          </cell>
          <cell r="AB635" t="str">
            <v>良好</v>
          </cell>
          <cell r="AC635">
            <v>0</v>
          </cell>
        </row>
        <row r="635">
          <cell r="AG635">
            <v>78.7</v>
          </cell>
          <cell r="AH635">
            <v>0</v>
          </cell>
          <cell r="AI635">
            <v>78.7</v>
          </cell>
          <cell r="AJ635" t="str">
            <v>及格</v>
          </cell>
        </row>
        <row r="636">
          <cell r="F636" t="str">
            <v>郁静宸</v>
          </cell>
          <cell r="G636" t="str">
            <v>女</v>
          </cell>
          <cell r="H636">
            <v>41553</v>
          </cell>
          <cell r="I636">
            <v>127</v>
          </cell>
          <cell r="J636">
            <v>28</v>
          </cell>
          <cell r="K636">
            <v>100</v>
          </cell>
          <cell r="L636" t="str">
            <v>正常</v>
          </cell>
          <cell r="M636">
            <v>2019</v>
          </cell>
          <cell r="N636">
            <v>100</v>
          </cell>
          <cell r="O636" t="str">
            <v>优秀</v>
          </cell>
          <cell r="P636">
            <v>11.2</v>
          </cell>
          <cell r="Q636">
            <v>76</v>
          </cell>
          <cell r="R636" t="str">
            <v>及格</v>
          </cell>
          <cell r="S636">
            <v>20.1</v>
          </cell>
          <cell r="T636">
            <v>100</v>
          </cell>
          <cell r="U636" t="str">
            <v>优秀</v>
          </cell>
        </row>
        <row r="636">
          <cell r="Z636">
            <v>78</v>
          </cell>
          <cell r="AA636">
            <v>74</v>
          </cell>
          <cell r="AB636" t="str">
            <v>及格</v>
          </cell>
          <cell r="AC636">
            <v>0</v>
          </cell>
        </row>
        <row r="636">
          <cell r="AG636">
            <v>90</v>
          </cell>
          <cell r="AH636">
            <v>0</v>
          </cell>
          <cell r="AI636">
            <v>90</v>
          </cell>
          <cell r="AJ636" t="str">
            <v>优秀</v>
          </cell>
        </row>
        <row r="637">
          <cell r="F637" t="str">
            <v>费宇皓</v>
          </cell>
          <cell r="G637" t="str">
            <v>男</v>
          </cell>
          <cell r="H637">
            <v>41572</v>
          </cell>
          <cell r="I637">
            <v>134</v>
          </cell>
          <cell r="J637">
            <v>29</v>
          </cell>
          <cell r="K637">
            <v>100</v>
          </cell>
          <cell r="L637" t="str">
            <v>正常</v>
          </cell>
          <cell r="M637">
            <v>1734</v>
          </cell>
          <cell r="N637">
            <v>85</v>
          </cell>
          <cell r="O637" t="str">
            <v>良好</v>
          </cell>
          <cell r="P637">
            <v>10</v>
          </cell>
          <cell r="Q637">
            <v>80</v>
          </cell>
          <cell r="R637" t="str">
            <v>良好</v>
          </cell>
          <cell r="S637">
            <v>7.6</v>
          </cell>
          <cell r="T637">
            <v>74</v>
          </cell>
          <cell r="U637" t="str">
            <v>及格</v>
          </cell>
        </row>
        <row r="637">
          <cell r="Z637">
            <v>111</v>
          </cell>
          <cell r="AA637">
            <v>90</v>
          </cell>
          <cell r="AB637" t="str">
            <v>优秀</v>
          </cell>
          <cell r="AC637">
            <v>0</v>
          </cell>
        </row>
        <row r="637">
          <cell r="AG637">
            <v>84</v>
          </cell>
          <cell r="AH637">
            <v>0</v>
          </cell>
          <cell r="AI637">
            <v>84</v>
          </cell>
          <cell r="AJ637" t="str">
            <v>良好</v>
          </cell>
        </row>
        <row r="638">
          <cell r="F638" t="str">
            <v>朱咏琴</v>
          </cell>
          <cell r="G638" t="str">
            <v>女</v>
          </cell>
          <cell r="H638">
            <v>41582</v>
          </cell>
          <cell r="I638">
            <v>129</v>
          </cell>
          <cell r="J638">
            <v>23.5</v>
          </cell>
          <cell r="K638">
            <v>100</v>
          </cell>
          <cell r="L638" t="str">
            <v>正常</v>
          </cell>
          <cell r="M638">
            <v>1270</v>
          </cell>
          <cell r="N638">
            <v>80</v>
          </cell>
          <cell r="O638" t="str">
            <v>良好</v>
          </cell>
          <cell r="P638">
            <v>10.5</v>
          </cell>
          <cell r="Q638">
            <v>85</v>
          </cell>
          <cell r="R638" t="str">
            <v>良好</v>
          </cell>
          <cell r="S638">
            <v>19.6</v>
          </cell>
          <cell r="T638">
            <v>100</v>
          </cell>
          <cell r="U638" t="str">
            <v>优秀</v>
          </cell>
        </row>
        <row r="638">
          <cell r="Z638">
            <v>135</v>
          </cell>
          <cell r="AA638">
            <v>100</v>
          </cell>
          <cell r="AB638" t="str">
            <v>优秀</v>
          </cell>
          <cell r="AC638">
            <v>4</v>
          </cell>
        </row>
        <row r="638">
          <cell r="AG638">
            <v>94</v>
          </cell>
          <cell r="AH638">
            <v>4</v>
          </cell>
          <cell r="AI638">
            <v>98</v>
          </cell>
          <cell r="AJ638" t="str">
            <v>优秀</v>
          </cell>
        </row>
        <row r="639">
          <cell r="F639" t="str">
            <v>许昊</v>
          </cell>
          <cell r="G639" t="str">
            <v>男</v>
          </cell>
          <cell r="H639">
            <v>41615</v>
          </cell>
          <cell r="I639">
            <v>126</v>
          </cell>
          <cell r="J639">
            <v>24</v>
          </cell>
          <cell r="K639">
            <v>100</v>
          </cell>
          <cell r="L639" t="str">
            <v>正常</v>
          </cell>
          <cell r="M639">
            <v>1667</v>
          </cell>
          <cell r="N639">
            <v>85</v>
          </cell>
          <cell r="O639" t="str">
            <v>良好</v>
          </cell>
          <cell r="P639">
            <v>10</v>
          </cell>
          <cell r="Q639">
            <v>80</v>
          </cell>
          <cell r="R639" t="str">
            <v>良好</v>
          </cell>
          <cell r="S639">
            <v>11.2</v>
          </cell>
          <cell r="T639">
            <v>80</v>
          </cell>
          <cell r="U639" t="str">
            <v>良好</v>
          </cell>
        </row>
        <row r="639">
          <cell r="Z639">
            <v>107</v>
          </cell>
          <cell r="AA639">
            <v>90</v>
          </cell>
          <cell r="AB639" t="str">
            <v>优秀</v>
          </cell>
          <cell r="AC639">
            <v>0</v>
          </cell>
        </row>
        <row r="639">
          <cell r="AG639">
            <v>85.8</v>
          </cell>
          <cell r="AH639">
            <v>0</v>
          </cell>
          <cell r="AI639">
            <v>85.8</v>
          </cell>
          <cell r="AJ639" t="str">
            <v>良好</v>
          </cell>
        </row>
        <row r="640">
          <cell r="F640" t="str">
            <v>许逸凡</v>
          </cell>
          <cell r="G640" t="str">
            <v>男</v>
          </cell>
          <cell r="H640">
            <v>41622</v>
          </cell>
          <cell r="I640">
            <v>125</v>
          </cell>
          <cell r="J640">
            <v>24</v>
          </cell>
          <cell r="K640">
            <v>100</v>
          </cell>
          <cell r="L640" t="str">
            <v>正常</v>
          </cell>
          <cell r="M640">
            <v>1567</v>
          </cell>
          <cell r="N640">
            <v>80</v>
          </cell>
          <cell r="O640" t="str">
            <v>良好</v>
          </cell>
          <cell r="P640">
            <v>9.8</v>
          </cell>
          <cell r="Q640">
            <v>90</v>
          </cell>
          <cell r="R640" t="str">
            <v>优秀</v>
          </cell>
          <cell r="S640">
            <v>10.2</v>
          </cell>
          <cell r="T640">
            <v>78</v>
          </cell>
          <cell r="U640" t="str">
            <v>及格</v>
          </cell>
        </row>
        <row r="640">
          <cell r="Z640">
            <v>128</v>
          </cell>
          <cell r="AA640">
            <v>100</v>
          </cell>
          <cell r="AB640" t="str">
            <v>优秀</v>
          </cell>
          <cell r="AC640">
            <v>5</v>
          </cell>
        </row>
        <row r="640">
          <cell r="AG640">
            <v>88.4</v>
          </cell>
          <cell r="AH640">
            <v>5</v>
          </cell>
          <cell r="AI640">
            <v>93.4</v>
          </cell>
          <cell r="AJ640" t="str">
            <v>优秀</v>
          </cell>
        </row>
        <row r="641">
          <cell r="F641" t="str">
            <v>郑心怡</v>
          </cell>
          <cell r="G641" t="str">
            <v>女</v>
          </cell>
          <cell r="H641">
            <v>41625</v>
          </cell>
          <cell r="I641">
            <v>131</v>
          </cell>
          <cell r="J641">
            <v>25</v>
          </cell>
          <cell r="K641">
            <v>100</v>
          </cell>
          <cell r="L641" t="str">
            <v>正常</v>
          </cell>
          <cell r="M641">
            <v>1234</v>
          </cell>
          <cell r="N641">
            <v>80</v>
          </cell>
          <cell r="O641" t="str">
            <v>良好</v>
          </cell>
          <cell r="P641">
            <v>10.8</v>
          </cell>
          <cell r="Q641">
            <v>80</v>
          </cell>
          <cell r="R641" t="str">
            <v>良好</v>
          </cell>
          <cell r="S641">
            <v>12.5</v>
          </cell>
          <cell r="T641">
            <v>78</v>
          </cell>
          <cell r="U641" t="str">
            <v>及格</v>
          </cell>
        </row>
        <row r="641">
          <cell r="Z641">
            <v>138</v>
          </cell>
          <cell r="AA641">
            <v>100</v>
          </cell>
          <cell r="AB641" t="str">
            <v>优秀</v>
          </cell>
          <cell r="AC641">
            <v>5</v>
          </cell>
        </row>
        <row r="641">
          <cell r="AG641">
            <v>86.4</v>
          </cell>
          <cell r="AH641">
            <v>5</v>
          </cell>
          <cell r="AI641">
            <v>91.4</v>
          </cell>
          <cell r="AJ641" t="str">
            <v>优秀</v>
          </cell>
        </row>
        <row r="642">
          <cell r="F642" t="str">
            <v>黄舒婷</v>
          </cell>
          <cell r="G642" t="str">
            <v>女</v>
          </cell>
          <cell r="H642">
            <v>41641</v>
          </cell>
          <cell r="I642">
            <v>131</v>
          </cell>
          <cell r="J642">
            <v>27</v>
          </cell>
          <cell r="K642">
            <v>100</v>
          </cell>
          <cell r="L642" t="str">
            <v>正常</v>
          </cell>
          <cell r="M642">
            <v>1028</v>
          </cell>
          <cell r="N642">
            <v>72</v>
          </cell>
          <cell r="O642" t="str">
            <v>及格</v>
          </cell>
          <cell r="P642">
            <v>11.2</v>
          </cell>
          <cell r="Q642">
            <v>76</v>
          </cell>
          <cell r="R642" t="str">
            <v>及格</v>
          </cell>
          <cell r="S642">
            <v>28.5</v>
          </cell>
          <cell r="T642">
            <v>100</v>
          </cell>
          <cell r="U642" t="str">
            <v>优秀</v>
          </cell>
        </row>
        <row r="642">
          <cell r="Z642">
            <v>80</v>
          </cell>
          <cell r="AA642">
            <v>74</v>
          </cell>
          <cell r="AB642" t="str">
            <v>及格</v>
          </cell>
          <cell r="AC642">
            <v>0</v>
          </cell>
        </row>
        <row r="642">
          <cell r="AG642">
            <v>85.8</v>
          </cell>
          <cell r="AH642">
            <v>0</v>
          </cell>
          <cell r="AI642">
            <v>85.8</v>
          </cell>
          <cell r="AJ642" t="str">
            <v>良好</v>
          </cell>
        </row>
        <row r="643">
          <cell r="F643" t="str">
            <v>吴梓菡</v>
          </cell>
          <cell r="G643" t="str">
            <v>女</v>
          </cell>
          <cell r="H643">
            <v>41648</v>
          </cell>
          <cell r="I643">
            <v>134</v>
          </cell>
          <cell r="J643">
            <v>38</v>
          </cell>
          <cell r="K643">
            <v>60</v>
          </cell>
          <cell r="L643" t="str">
            <v>肥胖</v>
          </cell>
          <cell r="M643">
            <v>1207</v>
          </cell>
          <cell r="N643">
            <v>80</v>
          </cell>
          <cell r="O643" t="str">
            <v>良好</v>
          </cell>
          <cell r="P643">
            <v>11.4</v>
          </cell>
          <cell r="Q643">
            <v>74</v>
          </cell>
          <cell r="R643" t="str">
            <v>及格</v>
          </cell>
          <cell r="S643">
            <v>10.5</v>
          </cell>
          <cell r="T643">
            <v>74</v>
          </cell>
          <cell r="U643" t="str">
            <v>及格</v>
          </cell>
        </row>
        <row r="643">
          <cell r="Z643">
            <v>121</v>
          </cell>
          <cell r="AA643">
            <v>95</v>
          </cell>
          <cell r="AB643" t="str">
            <v>优秀</v>
          </cell>
          <cell r="AC643">
            <v>0</v>
          </cell>
        </row>
        <row r="643">
          <cell r="AG643">
            <v>77</v>
          </cell>
          <cell r="AH643">
            <v>0</v>
          </cell>
          <cell r="AI643">
            <v>77</v>
          </cell>
          <cell r="AJ643" t="str">
            <v>及格</v>
          </cell>
        </row>
        <row r="644">
          <cell r="F644" t="str">
            <v>谢雨轩</v>
          </cell>
          <cell r="G644" t="str">
            <v>女</v>
          </cell>
          <cell r="H644">
            <v>41671</v>
          </cell>
          <cell r="I644">
            <v>138</v>
          </cell>
          <cell r="J644">
            <v>42</v>
          </cell>
          <cell r="K644">
            <v>60</v>
          </cell>
          <cell r="L644" t="str">
            <v>肥胖</v>
          </cell>
          <cell r="M644">
            <v>1655</v>
          </cell>
          <cell r="N644">
            <v>100</v>
          </cell>
          <cell r="O644" t="str">
            <v>优秀</v>
          </cell>
          <cell r="P644">
            <v>12.5</v>
          </cell>
          <cell r="Q644">
            <v>62</v>
          </cell>
          <cell r="R644" t="str">
            <v>及格</v>
          </cell>
          <cell r="S644">
            <v>7.6</v>
          </cell>
          <cell r="T644">
            <v>68</v>
          </cell>
          <cell r="U644" t="str">
            <v>及格</v>
          </cell>
        </row>
        <row r="644">
          <cell r="Z644">
            <v>70</v>
          </cell>
          <cell r="AA644">
            <v>72</v>
          </cell>
          <cell r="AB644" t="str">
            <v>及格</v>
          </cell>
          <cell r="AC644">
            <v>0</v>
          </cell>
        </row>
        <row r="644">
          <cell r="AG644">
            <v>71.2</v>
          </cell>
          <cell r="AH644">
            <v>0</v>
          </cell>
          <cell r="AI644">
            <v>71.2</v>
          </cell>
          <cell r="AJ644" t="str">
            <v>及格</v>
          </cell>
        </row>
        <row r="645">
          <cell r="F645" t="str">
            <v>陈昕怡</v>
          </cell>
          <cell r="G645" t="str">
            <v>女</v>
          </cell>
          <cell r="H645">
            <v>41675</v>
          </cell>
          <cell r="I645">
            <v>124</v>
          </cell>
          <cell r="J645">
            <v>21</v>
          </cell>
          <cell r="K645">
            <v>100</v>
          </cell>
          <cell r="L645" t="str">
            <v>正常</v>
          </cell>
          <cell r="M645">
            <v>1489</v>
          </cell>
          <cell r="N645">
            <v>90</v>
          </cell>
          <cell r="O645" t="str">
            <v>优秀</v>
          </cell>
          <cell r="P645">
            <v>12.6</v>
          </cell>
          <cell r="Q645">
            <v>62</v>
          </cell>
          <cell r="R645" t="str">
            <v>及格</v>
          </cell>
          <cell r="S645">
            <v>18.5</v>
          </cell>
          <cell r="T645">
            <v>95</v>
          </cell>
          <cell r="U645" t="str">
            <v>优秀</v>
          </cell>
        </row>
        <row r="645">
          <cell r="Z645">
            <v>105</v>
          </cell>
          <cell r="AA645">
            <v>85</v>
          </cell>
          <cell r="AB645" t="str">
            <v>良好</v>
          </cell>
          <cell r="AC645">
            <v>0</v>
          </cell>
        </row>
        <row r="645">
          <cell r="AG645">
            <v>86.4</v>
          </cell>
          <cell r="AH645">
            <v>0</v>
          </cell>
          <cell r="AI645">
            <v>86.4</v>
          </cell>
          <cell r="AJ645" t="str">
            <v>良好</v>
          </cell>
        </row>
        <row r="646">
          <cell r="F646" t="str">
            <v>钱仕琪</v>
          </cell>
          <cell r="G646" t="str">
            <v>女</v>
          </cell>
          <cell r="H646">
            <v>41703</v>
          </cell>
          <cell r="I646">
            <v>128</v>
          </cell>
          <cell r="J646">
            <v>25</v>
          </cell>
          <cell r="K646">
            <v>100</v>
          </cell>
          <cell r="L646" t="str">
            <v>正常</v>
          </cell>
          <cell r="M646">
            <v>1127</v>
          </cell>
          <cell r="N646">
            <v>76</v>
          </cell>
          <cell r="O646" t="str">
            <v>及格</v>
          </cell>
          <cell r="P646">
            <v>10.8</v>
          </cell>
          <cell r="Q646">
            <v>80</v>
          </cell>
          <cell r="R646" t="str">
            <v>良好</v>
          </cell>
          <cell r="S646">
            <v>7.5</v>
          </cell>
          <cell r="T646">
            <v>68</v>
          </cell>
          <cell r="U646" t="str">
            <v>及格</v>
          </cell>
        </row>
        <row r="646">
          <cell r="Z646">
            <v>67</v>
          </cell>
          <cell r="AA646">
            <v>70</v>
          </cell>
          <cell r="AB646" t="str">
            <v>及格</v>
          </cell>
          <cell r="AC646">
            <v>0</v>
          </cell>
        </row>
        <row r="646">
          <cell r="AG646">
            <v>76.8</v>
          </cell>
          <cell r="AH646">
            <v>0</v>
          </cell>
          <cell r="AI646">
            <v>76.8</v>
          </cell>
          <cell r="AJ646" t="str">
            <v>及格</v>
          </cell>
        </row>
        <row r="647">
          <cell r="F647" t="str">
            <v>董思邈</v>
          </cell>
          <cell r="G647" t="str">
            <v>男</v>
          </cell>
          <cell r="H647">
            <v>41706</v>
          </cell>
          <cell r="I647">
            <v>133</v>
          </cell>
          <cell r="J647">
            <v>36</v>
          </cell>
          <cell r="K647">
            <v>80</v>
          </cell>
          <cell r="L647" t="str">
            <v>超重</v>
          </cell>
          <cell r="M647">
            <v>1728</v>
          </cell>
          <cell r="N647">
            <v>85</v>
          </cell>
          <cell r="O647" t="str">
            <v>良好</v>
          </cell>
          <cell r="P647">
            <v>11.7</v>
          </cell>
          <cell r="Q647">
            <v>62</v>
          </cell>
          <cell r="R647" t="str">
            <v>及格</v>
          </cell>
          <cell r="S647">
            <v>13.2</v>
          </cell>
          <cell r="T647">
            <v>90</v>
          </cell>
          <cell r="U647" t="str">
            <v>优秀</v>
          </cell>
        </row>
        <row r="647">
          <cell r="Z647">
            <v>80</v>
          </cell>
          <cell r="AA647">
            <v>74</v>
          </cell>
          <cell r="AB647" t="str">
            <v>及格</v>
          </cell>
          <cell r="AC647">
            <v>0</v>
          </cell>
        </row>
        <row r="647">
          <cell r="AG647">
            <v>79</v>
          </cell>
          <cell r="AH647">
            <v>0</v>
          </cell>
          <cell r="AI647">
            <v>79</v>
          </cell>
          <cell r="AJ647" t="str">
            <v>及格</v>
          </cell>
        </row>
        <row r="648">
          <cell r="F648" t="str">
            <v>徐彬</v>
          </cell>
          <cell r="G648" t="str">
            <v>男</v>
          </cell>
          <cell r="H648">
            <v>41709</v>
          </cell>
          <cell r="I648">
            <v>130</v>
          </cell>
          <cell r="J648">
            <v>22</v>
          </cell>
          <cell r="K648">
            <v>80</v>
          </cell>
          <cell r="L648" t="str">
            <v>低体重</v>
          </cell>
          <cell r="M648">
            <v>1038</v>
          </cell>
          <cell r="N648">
            <v>66</v>
          </cell>
          <cell r="O648" t="str">
            <v>及格</v>
          </cell>
          <cell r="P648">
            <v>12.2</v>
          </cell>
          <cell r="Q648">
            <v>50</v>
          </cell>
          <cell r="R648" t="str">
            <v>不及格</v>
          </cell>
          <cell r="S648">
            <v>7.5</v>
          </cell>
          <cell r="T648">
            <v>74</v>
          </cell>
          <cell r="U648" t="str">
            <v>及格</v>
          </cell>
        </row>
        <row r="648">
          <cell r="Z648">
            <v>57</v>
          </cell>
          <cell r="AA648">
            <v>68</v>
          </cell>
          <cell r="AB648" t="str">
            <v>及格</v>
          </cell>
          <cell r="AC648">
            <v>0</v>
          </cell>
        </row>
        <row r="648">
          <cell r="AG648">
            <v>67.7</v>
          </cell>
          <cell r="AH648">
            <v>0</v>
          </cell>
          <cell r="AI648">
            <v>67.7</v>
          </cell>
          <cell r="AJ648" t="str">
            <v>及格</v>
          </cell>
        </row>
        <row r="649">
          <cell r="F649" t="str">
            <v>唐香怡</v>
          </cell>
          <cell r="G649" t="str">
            <v>女</v>
          </cell>
          <cell r="H649">
            <v>41709</v>
          </cell>
          <cell r="I649">
            <v>128</v>
          </cell>
          <cell r="J649">
            <v>24</v>
          </cell>
          <cell r="K649">
            <v>100</v>
          </cell>
          <cell r="L649" t="str">
            <v>正常</v>
          </cell>
          <cell r="M649">
            <v>1366</v>
          </cell>
          <cell r="N649">
            <v>85</v>
          </cell>
          <cell r="O649" t="str">
            <v>良好</v>
          </cell>
          <cell r="P649">
            <v>11.4</v>
          </cell>
          <cell r="Q649">
            <v>74</v>
          </cell>
          <cell r="R649" t="str">
            <v>及格</v>
          </cell>
          <cell r="S649">
            <v>12.5</v>
          </cell>
          <cell r="T649">
            <v>78</v>
          </cell>
          <cell r="U649" t="str">
            <v>及格</v>
          </cell>
        </row>
        <row r="649">
          <cell r="Z649">
            <v>77</v>
          </cell>
          <cell r="AA649">
            <v>74</v>
          </cell>
          <cell r="AB649" t="str">
            <v>及格</v>
          </cell>
          <cell r="AC649">
            <v>0</v>
          </cell>
        </row>
        <row r="649">
          <cell r="AG649">
            <v>80.8</v>
          </cell>
          <cell r="AH649">
            <v>0</v>
          </cell>
          <cell r="AI649">
            <v>80.8</v>
          </cell>
          <cell r="AJ649" t="str">
            <v>良好</v>
          </cell>
        </row>
        <row r="650">
          <cell r="F650" t="str">
            <v>惠雨艳</v>
          </cell>
          <cell r="G650" t="str">
            <v>女</v>
          </cell>
          <cell r="H650">
            <v>41732</v>
          </cell>
          <cell r="I650">
            <v>122</v>
          </cell>
          <cell r="J650">
            <v>22</v>
          </cell>
          <cell r="K650">
            <v>100</v>
          </cell>
          <cell r="L650" t="str">
            <v>正常</v>
          </cell>
          <cell r="M650">
            <v>1163</v>
          </cell>
          <cell r="N650">
            <v>78</v>
          </cell>
          <cell r="O650" t="str">
            <v>及格</v>
          </cell>
          <cell r="P650">
            <v>12.8</v>
          </cell>
          <cell r="Q650">
            <v>60</v>
          </cell>
          <cell r="R650" t="str">
            <v>及格</v>
          </cell>
          <cell r="S650">
            <v>15.2</v>
          </cell>
          <cell r="T650">
            <v>85</v>
          </cell>
          <cell r="U650" t="str">
            <v>良好</v>
          </cell>
        </row>
        <row r="650">
          <cell r="Z650">
            <v>57</v>
          </cell>
          <cell r="AA650">
            <v>68</v>
          </cell>
          <cell r="AB650" t="str">
            <v>及格</v>
          </cell>
          <cell r="AC650">
            <v>0</v>
          </cell>
        </row>
        <row r="650">
          <cell r="AG650">
            <v>77.8</v>
          </cell>
          <cell r="AH650">
            <v>0</v>
          </cell>
          <cell r="AI650">
            <v>77.8</v>
          </cell>
          <cell r="AJ650" t="str">
            <v>及格</v>
          </cell>
        </row>
        <row r="651">
          <cell r="F651" t="str">
            <v>周思雨</v>
          </cell>
          <cell r="G651" t="str">
            <v>女</v>
          </cell>
          <cell r="H651">
            <v>41786</v>
          </cell>
          <cell r="I651">
            <v>127</v>
          </cell>
          <cell r="J651">
            <v>23</v>
          </cell>
          <cell r="K651">
            <v>100</v>
          </cell>
          <cell r="L651" t="str">
            <v>正常</v>
          </cell>
          <cell r="M651">
            <v>1369</v>
          </cell>
          <cell r="N651">
            <v>85</v>
          </cell>
          <cell r="O651" t="str">
            <v>良好</v>
          </cell>
          <cell r="P651">
            <v>11.2</v>
          </cell>
          <cell r="Q651">
            <v>76</v>
          </cell>
          <cell r="R651" t="str">
            <v>及格</v>
          </cell>
          <cell r="S651">
            <v>9.3</v>
          </cell>
          <cell r="T651">
            <v>72</v>
          </cell>
          <cell r="U651" t="str">
            <v>及格</v>
          </cell>
        </row>
        <row r="651">
          <cell r="Z651">
            <v>64</v>
          </cell>
          <cell r="AA651">
            <v>70</v>
          </cell>
          <cell r="AB651" t="str">
            <v>及格</v>
          </cell>
          <cell r="AC651">
            <v>0</v>
          </cell>
        </row>
        <row r="651">
          <cell r="AG651">
            <v>78.6</v>
          </cell>
          <cell r="AH651">
            <v>0</v>
          </cell>
          <cell r="AI651">
            <v>78.6</v>
          </cell>
          <cell r="AJ651" t="str">
            <v>及格</v>
          </cell>
        </row>
        <row r="652">
          <cell r="F652" t="str">
            <v>滕奕鑫</v>
          </cell>
          <cell r="G652" t="str">
            <v>男</v>
          </cell>
          <cell r="H652">
            <v>41790</v>
          </cell>
          <cell r="I652">
            <v>121</v>
          </cell>
          <cell r="J652">
            <v>23</v>
          </cell>
          <cell r="K652">
            <v>100</v>
          </cell>
          <cell r="L652" t="str">
            <v>正常</v>
          </cell>
          <cell r="M652">
            <v>1263</v>
          </cell>
          <cell r="N652">
            <v>72</v>
          </cell>
          <cell r="O652" t="str">
            <v>及格</v>
          </cell>
          <cell r="P652">
            <v>12.3</v>
          </cell>
          <cell r="Q652">
            <v>40</v>
          </cell>
          <cell r="R652" t="str">
            <v>不及格</v>
          </cell>
          <cell r="S652">
            <v>7.5</v>
          </cell>
          <cell r="T652">
            <v>74</v>
          </cell>
          <cell r="U652" t="str">
            <v>及格</v>
          </cell>
        </row>
        <row r="652">
          <cell r="Z652">
            <v>67</v>
          </cell>
          <cell r="AA652">
            <v>72</v>
          </cell>
          <cell r="AB652" t="str">
            <v>及格</v>
          </cell>
          <cell r="AC652">
            <v>0</v>
          </cell>
        </row>
        <row r="652">
          <cell r="AG652">
            <v>70.4</v>
          </cell>
          <cell r="AH652">
            <v>0</v>
          </cell>
          <cell r="AI652">
            <v>70.4</v>
          </cell>
          <cell r="AJ652" t="str">
            <v>及格</v>
          </cell>
        </row>
        <row r="653">
          <cell r="F653" t="str">
            <v>羊磊</v>
          </cell>
          <cell r="G653" t="str">
            <v>男</v>
          </cell>
          <cell r="H653">
            <v>41814</v>
          </cell>
          <cell r="I653">
            <v>121</v>
          </cell>
          <cell r="J653">
            <v>21</v>
          </cell>
          <cell r="K653">
            <v>100</v>
          </cell>
          <cell r="L653" t="str">
            <v>正常</v>
          </cell>
          <cell r="M653">
            <v>1397</v>
          </cell>
          <cell r="N653">
            <v>76</v>
          </cell>
          <cell r="O653" t="str">
            <v>及格</v>
          </cell>
          <cell r="P653">
            <v>10.1</v>
          </cell>
          <cell r="Q653">
            <v>78</v>
          </cell>
          <cell r="R653" t="str">
            <v>及格</v>
          </cell>
          <cell r="S653">
            <v>11.2</v>
          </cell>
          <cell r="T653">
            <v>80</v>
          </cell>
          <cell r="U653" t="str">
            <v>良好</v>
          </cell>
        </row>
        <row r="653">
          <cell r="Z653">
            <v>123</v>
          </cell>
          <cell r="AA653">
            <v>100</v>
          </cell>
          <cell r="AB653" t="str">
            <v>优秀</v>
          </cell>
          <cell r="AC653">
            <v>3</v>
          </cell>
        </row>
        <row r="653">
          <cell r="AG653">
            <v>86</v>
          </cell>
          <cell r="AH653">
            <v>3</v>
          </cell>
          <cell r="AI653">
            <v>89</v>
          </cell>
          <cell r="AJ653" t="str">
            <v>良好</v>
          </cell>
        </row>
        <row r="654">
          <cell r="F654" t="str">
            <v>徐辰悦</v>
          </cell>
          <cell r="G654" t="str">
            <v>男</v>
          </cell>
          <cell r="H654">
            <v>41820</v>
          </cell>
          <cell r="I654">
            <v>126</v>
          </cell>
          <cell r="J654">
            <v>24</v>
          </cell>
          <cell r="K654">
            <v>100</v>
          </cell>
          <cell r="L654" t="str">
            <v>正常</v>
          </cell>
          <cell r="M654">
            <v>2336</v>
          </cell>
          <cell r="N654">
            <v>100</v>
          </cell>
          <cell r="O654" t="str">
            <v>优秀</v>
          </cell>
          <cell r="P654">
            <v>11</v>
          </cell>
          <cell r="Q654">
            <v>70</v>
          </cell>
          <cell r="R654" t="str">
            <v>及格</v>
          </cell>
          <cell r="S654">
            <v>7</v>
          </cell>
          <cell r="T654">
            <v>72</v>
          </cell>
          <cell r="U654" t="str">
            <v>及格</v>
          </cell>
        </row>
        <row r="654">
          <cell r="Z654">
            <v>58</v>
          </cell>
          <cell r="AA654">
            <v>68</v>
          </cell>
          <cell r="AB654" t="str">
            <v>及格</v>
          </cell>
          <cell r="AC654">
            <v>0</v>
          </cell>
        </row>
        <row r="654">
          <cell r="AG654">
            <v>79.2</v>
          </cell>
          <cell r="AH654">
            <v>0</v>
          </cell>
          <cell r="AI654">
            <v>79.2</v>
          </cell>
          <cell r="AJ654" t="str">
            <v>及格</v>
          </cell>
        </row>
        <row r="655">
          <cell r="F655" t="str">
            <v>顾嫣菡</v>
          </cell>
          <cell r="G655" t="str">
            <v>女</v>
          </cell>
          <cell r="H655">
            <v>41824</v>
          </cell>
          <cell r="I655">
            <v>129</v>
          </cell>
          <cell r="J655">
            <v>23</v>
          </cell>
          <cell r="K655">
            <v>100</v>
          </cell>
          <cell r="L655" t="str">
            <v>正常</v>
          </cell>
          <cell r="M655">
            <v>1278</v>
          </cell>
          <cell r="N655">
            <v>80</v>
          </cell>
          <cell r="O655" t="str">
            <v>良好</v>
          </cell>
          <cell r="P655">
            <v>10.2</v>
          </cell>
          <cell r="Q655">
            <v>90</v>
          </cell>
          <cell r="R655" t="str">
            <v>优秀</v>
          </cell>
          <cell r="S655">
            <v>17.5</v>
          </cell>
          <cell r="T655">
            <v>90</v>
          </cell>
          <cell r="U655" t="str">
            <v>优秀</v>
          </cell>
        </row>
        <row r="655">
          <cell r="Z655">
            <v>85</v>
          </cell>
          <cell r="AA655">
            <v>76</v>
          </cell>
          <cell r="AB655" t="str">
            <v>及格</v>
          </cell>
          <cell r="AC655">
            <v>0</v>
          </cell>
        </row>
        <row r="655">
          <cell r="AG655">
            <v>87.2</v>
          </cell>
          <cell r="AH655">
            <v>0</v>
          </cell>
          <cell r="AI655">
            <v>87.2</v>
          </cell>
          <cell r="AJ655" t="str">
            <v>良好</v>
          </cell>
        </row>
        <row r="656">
          <cell r="F656" t="str">
            <v>吴骏</v>
          </cell>
          <cell r="G656" t="str">
            <v>男</v>
          </cell>
          <cell r="H656">
            <v>41836</v>
          </cell>
          <cell r="I656">
            <v>132</v>
          </cell>
          <cell r="J656">
            <v>29</v>
          </cell>
          <cell r="K656">
            <v>100</v>
          </cell>
          <cell r="L656" t="str">
            <v>正常</v>
          </cell>
          <cell r="M656">
            <v>1603</v>
          </cell>
          <cell r="N656">
            <v>80</v>
          </cell>
          <cell r="O656" t="str">
            <v>良好</v>
          </cell>
          <cell r="P656">
            <v>10.3</v>
          </cell>
          <cell r="Q656">
            <v>76</v>
          </cell>
          <cell r="R656" t="str">
            <v>及格</v>
          </cell>
          <cell r="S656">
            <v>12.2</v>
          </cell>
          <cell r="T656">
            <v>85</v>
          </cell>
          <cell r="U656" t="str">
            <v>良好</v>
          </cell>
        </row>
        <row r="656">
          <cell r="Z656">
            <v>82</v>
          </cell>
          <cell r="AA656">
            <v>76</v>
          </cell>
          <cell r="AB656" t="str">
            <v>及格</v>
          </cell>
          <cell r="AC656">
            <v>0</v>
          </cell>
        </row>
        <row r="656">
          <cell r="AG656">
            <v>82.9</v>
          </cell>
          <cell r="AH656">
            <v>0</v>
          </cell>
          <cell r="AI656">
            <v>82.9</v>
          </cell>
          <cell r="AJ656" t="str">
            <v>良好</v>
          </cell>
        </row>
        <row r="657">
          <cell r="F657" t="str">
            <v>蔡子睿</v>
          </cell>
          <cell r="G657" t="str">
            <v>男</v>
          </cell>
          <cell r="H657">
            <v>41855</v>
          </cell>
          <cell r="I657">
            <v>115</v>
          </cell>
          <cell r="J657">
            <v>18</v>
          </cell>
          <cell r="K657">
            <v>80</v>
          </cell>
          <cell r="L657" t="str">
            <v>低体重</v>
          </cell>
          <cell r="M657">
            <v>1482</v>
          </cell>
          <cell r="N657">
            <v>78</v>
          </cell>
          <cell r="O657" t="str">
            <v>及格</v>
          </cell>
          <cell r="P657">
            <v>10.2</v>
          </cell>
          <cell r="Q657">
            <v>78</v>
          </cell>
          <cell r="R657" t="str">
            <v>及格</v>
          </cell>
          <cell r="S657">
            <v>8.5</v>
          </cell>
          <cell r="T657">
            <v>76</v>
          </cell>
          <cell r="U657" t="str">
            <v>及格</v>
          </cell>
        </row>
        <row r="657">
          <cell r="Z657">
            <v>123</v>
          </cell>
          <cell r="AA657">
            <v>100</v>
          </cell>
          <cell r="AB657" t="str">
            <v>优秀</v>
          </cell>
          <cell r="AC657">
            <v>3</v>
          </cell>
        </row>
        <row r="657">
          <cell r="AG657">
            <v>82.1</v>
          </cell>
          <cell r="AH657">
            <v>3</v>
          </cell>
          <cell r="AI657">
            <v>85.1</v>
          </cell>
          <cell r="AJ657" t="str">
            <v>良好</v>
          </cell>
        </row>
        <row r="658">
          <cell r="F658" t="str">
            <v>张嘉峻</v>
          </cell>
          <cell r="G658" t="str">
            <v>男</v>
          </cell>
          <cell r="H658">
            <v>41856</v>
          </cell>
          <cell r="I658">
            <v>128</v>
          </cell>
          <cell r="J658">
            <v>41</v>
          </cell>
          <cell r="K658">
            <v>60</v>
          </cell>
          <cell r="L658" t="str">
            <v>肥胖</v>
          </cell>
          <cell r="M658">
            <v>1492</v>
          </cell>
          <cell r="N658">
            <v>78</v>
          </cell>
          <cell r="O658" t="str">
            <v>及格</v>
          </cell>
          <cell r="P658">
            <v>11.2</v>
          </cell>
          <cell r="Q658">
            <v>68</v>
          </cell>
          <cell r="R658" t="str">
            <v>及格</v>
          </cell>
          <cell r="S658">
            <v>10.5</v>
          </cell>
          <cell r="T658">
            <v>78</v>
          </cell>
          <cell r="U658" t="str">
            <v>及格</v>
          </cell>
        </row>
        <row r="658">
          <cell r="Z658">
            <v>71</v>
          </cell>
          <cell r="AA658">
            <v>72</v>
          </cell>
          <cell r="AB658" t="str">
            <v>及格</v>
          </cell>
          <cell r="AC658">
            <v>0</v>
          </cell>
        </row>
        <row r="658">
          <cell r="AG658">
            <v>72.1</v>
          </cell>
          <cell r="AH658">
            <v>0</v>
          </cell>
          <cell r="AI658">
            <v>72.1</v>
          </cell>
          <cell r="AJ658" t="str">
            <v>及格</v>
          </cell>
        </row>
        <row r="659">
          <cell r="F659" t="str">
            <v>葛安琪</v>
          </cell>
          <cell r="G659" t="str">
            <v>女</v>
          </cell>
          <cell r="H659">
            <v>41587</v>
          </cell>
          <cell r="I659">
            <v>131</v>
          </cell>
          <cell r="J659">
            <v>31</v>
          </cell>
          <cell r="K659">
            <v>80</v>
          </cell>
          <cell r="L659" t="str">
            <v>超重</v>
          </cell>
          <cell r="M659">
            <v>1474</v>
          </cell>
          <cell r="N659">
            <v>90</v>
          </cell>
          <cell r="O659" t="str">
            <v>优秀</v>
          </cell>
          <cell r="P659">
            <v>10.3</v>
          </cell>
          <cell r="Q659">
            <v>85</v>
          </cell>
          <cell r="R659" t="str">
            <v>良好</v>
          </cell>
          <cell r="S659">
            <v>18.5</v>
          </cell>
          <cell r="T659">
            <v>95</v>
          </cell>
          <cell r="U659" t="str">
            <v>优秀</v>
          </cell>
        </row>
        <row r="659">
          <cell r="Z659">
            <v>81</v>
          </cell>
          <cell r="AA659">
            <v>74</v>
          </cell>
          <cell r="AB659" t="str">
            <v>及格</v>
          </cell>
          <cell r="AC659">
            <v>0</v>
          </cell>
        </row>
        <row r="659">
          <cell r="AG659">
            <v>85.8</v>
          </cell>
          <cell r="AH659">
            <v>0</v>
          </cell>
          <cell r="AI659">
            <v>85.8</v>
          </cell>
          <cell r="AJ659" t="str">
            <v>良好</v>
          </cell>
        </row>
        <row r="660">
          <cell r="F660" t="str">
            <v>李志远</v>
          </cell>
          <cell r="G660" t="str">
            <v>男</v>
          </cell>
          <cell r="H660">
            <v>41549</v>
          </cell>
          <cell r="I660">
            <v>125</v>
          </cell>
          <cell r="J660">
            <v>20</v>
          </cell>
          <cell r="K660">
            <v>80</v>
          </cell>
          <cell r="L660" t="str">
            <v>低体重</v>
          </cell>
          <cell r="M660">
            <v>1536</v>
          </cell>
          <cell r="N660">
            <v>80</v>
          </cell>
          <cell r="O660" t="str">
            <v>良好</v>
          </cell>
          <cell r="P660">
            <v>11.6</v>
          </cell>
          <cell r="Q660">
            <v>64</v>
          </cell>
          <cell r="R660" t="str">
            <v>及格</v>
          </cell>
          <cell r="S660">
            <v>18.6</v>
          </cell>
          <cell r="T660">
            <v>100</v>
          </cell>
          <cell r="U660" t="str">
            <v>优秀</v>
          </cell>
        </row>
        <row r="660">
          <cell r="Z660">
            <v>88</v>
          </cell>
          <cell r="AA660">
            <v>78</v>
          </cell>
          <cell r="AB660" t="str">
            <v>及格</v>
          </cell>
          <cell r="AC660">
            <v>0</v>
          </cell>
        </row>
        <row r="660">
          <cell r="AG660">
            <v>82.4</v>
          </cell>
          <cell r="AH660">
            <v>0</v>
          </cell>
          <cell r="AI660">
            <v>82.4</v>
          </cell>
          <cell r="AJ660" t="str">
            <v>良好</v>
          </cell>
        </row>
        <row r="661">
          <cell r="F661" t="str">
            <v>伏苏</v>
          </cell>
          <cell r="G661" t="str">
            <v>男</v>
          </cell>
          <cell r="H661">
            <v>41824</v>
          </cell>
          <cell r="I661">
            <v>127</v>
          </cell>
          <cell r="J661">
            <v>32</v>
          </cell>
          <cell r="K661">
            <v>80</v>
          </cell>
          <cell r="L661" t="str">
            <v>超重</v>
          </cell>
          <cell r="M661">
            <v>1564</v>
          </cell>
          <cell r="N661">
            <v>80</v>
          </cell>
          <cell r="O661" t="str">
            <v>良好</v>
          </cell>
          <cell r="P661">
            <v>11.9</v>
          </cell>
          <cell r="Q661">
            <v>60</v>
          </cell>
          <cell r="R661" t="str">
            <v>及格</v>
          </cell>
          <cell r="S661">
            <v>10.5</v>
          </cell>
          <cell r="T661">
            <v>78</v>
          </cell>
          <cell r="U661" t="str">
            <v>及格</v>
          </cell>
        </row>
        <row r="661">
          <cell r="Z661">
            <v>53</v>
          </cell>
          <cell r="AA661">
            <v>68</v>
          </cell>
          <cell r="AB661" t="str">
            <v>及格</v>
          </cell>
          <cell r="AC661">
            <v>0</v>
          </cell>
        </row>
        <row r="661">
          <cell r="AG661">
            <v>73</v>
          </cell>
          <cell r="AH661">
            <v>0</v>
          </cell>
          <cell r="AI661">
            <v>73</v>
          </cell>
          <cell r="AJ661" t="str">
            <v>及格</v>
          </cell>
        </row>
        <row r="662">
          <cell r="F662" t="str">
            <v>张一一</v>
          </cell>
          <cell r="G662" t="str">
            <v>女</v>
          </cell>
          <cell r="H662">
            <v>41852</v>
          </cell>
          <cell r="I662">
            <v>130</v>
          </cell>
          <cell r="J662">
            <v>23</v>
          </cell>
          <cell r="K662">
            <v>100</v>
          </cell>
          <cell r="L662" t="str">
            <v>正常</v>
          </cell>
          <cell r="M662">
            <v>1544</v>
          </cell>
          <cell r="N662">
            <v>95</v>
          </cell>
          <cell r="O662" t="str">
            <v>优秀</v>
          </cell>
          <cell r="P662">
            <v>11.4</v>
          </cell>
          <cell r="Q662">
            <v>74</v>
          </cell>
          <cell r="R662" t="str">
            <v>及格</v>
          </cell>
          <cell r="S662">
            <v>15.9</v>
          </cell>
          <cell r="T662">
            <v>85</v>
          </cell>
          <cell r="U662" t="str">
            <v>良好</v>
          </cell>
        </row>
        <row r="662">
          <cell r="Z662">
            <v>70</v>
          </cell>
          <cell r="AA662">
            <v>72</v>
          </cell>
          <cell r="AB662" t="str">
            <v>及格</v>
          </cell>
          <cell r="AC662">
            <v>0</v>
          </cell>
        </row>
        <row r="662">
          <cell r="AG662">
            <v>84</v>
          </cell>
          <cell r="AH662">
            <v>0</v>
          </cell>
          <cell r="AI662">
            <v>84</v>
          </cell>
          <cell r="AJ662" t="str">
            <v>良好</v>
          </cell>
        </row>
        <row r="663">
          <cell r="F663" t="str">
            <v>李浩然</v>
          </cell>
          <cell r="G663" t="str">
            <v>男</v>
          </cell>
          <cell r="H663">
            <v>41543</v>
          </cell>
          <cell r="I663">
            <v>128</v>
          </cell>
          <cell r="J663">
            <v>28</v>
          </cell>
          <cell r="K663">
            <v>100</v>
          </cell>
          <cell r="L663" t="str">
            <v>正常</v>
          </cell>
          <cell r="M663">
            <v>1603</v>
          </cell>
          <cell r="N663">
            <v>80</v>
          </cell>
          <cell r="O663" t="str">
            <v>良好</v>
          </cell>
          <cell r="P663">
            <v>10.3</v>
          </cell>
          <cell r="Q663">
            <v>76</v>
          </cell>
          <cell r="R663" t="str">
            <v>及格</v>
          </cell>
          <cell r="S663">
            <v>10.2</v>
          </cell>
          <cell r="T663">
            <v>78</v>
          </cell>
          <cell r="U663" t="str">
            <v>及格</v>
          </cell>
        </row>
        <row r="663">
          <cell r="Z663">
            <v>98</v>
          </cell>
          <cell r="AA663">
            <v>80</v>
          </cell>
          <cell r="AB663" t="str">
            <v>良好</v>
          </cell>
          <cell r="AC663">
            <v>0</v>
          </cell>
        </row>
        <row r="663">
          <cell r="AG663">
            <v>81.6</v>
          </cell>
          <cell r="AH663">
            <v>0</v>
          </cell>
          <cell r="AI663">
            <v>81.6</v>
          </cell>
          <cell r="AJ663" t="str">
            <v>良好</v>
          </cell>
        </row>
        <row r="664">
          <cell r="F664" t="str">
            <v>凌硕</v>
          </cell>
          <cell r="G664" t="str">
            <v>男</v>
          </cell>
          <cell r="H664">
            <v>41596</v>
          </cell>
          <cell r="I664">
            <v>126</v>
          </cell>
          <cell r="J664">
            <v>25</v>
          </cell>
          <cell r="K664">
            <v>100</v>
          </cell>
          <cell r="L664" t="str">
            <v>正常</v>
          </cell>
          <cell r="M664">
            <v>1376</v>
          </cell>
          <cell r="N664">
            <v>76</v>
          </cell>
          <cell r="O664" t="str">
            <v>及格</v>
          </cell>
          <cell r="P664">
            <v>10.8</v>
          </cell>
          <cell r="Q664">
            <v>72</v>
          </cell>
          <cell r="R664" t="str">
            <v>及格</v>
          </cell>
          <cell r="S664">
            <v>8.6</v>
          </cell>
          <cell r="T664">
            <v>76</v>
          </cell>
          <cell r="U664" t="str">
            <v>及格</v>
          </cell>
        </row>
        <row r="664">
          <cell r="Z664">
            <v>60</v>
          </cell>
          <cell r="AA664">
            <v>70</v>
          </cell>
          <cell r="AB664" t="str">
            <v>及格</v>
          </cell>
          <cell r="AC664">
            <v>0</v>
          </cell>
        </row>
        <row r="664">
          <cell r="AG664">
            <v>77.6</v>
          </cell>
          <cell r="AH664">
            <v>0</v>
          </cell>
          <cell r="AI664">
            <v>77.6</v>
          </cell>
          <cell r="AJ664" t="str">
            <v>及格</v>
          </cell>
        </row>
        <row r="665">
          <cell r="F665" t="str">
            <v>王若曦</v>
          </cell>
          <cell r="G665" t="str">
            <v>女</v>
          </cell>
          <cell r="H665">
            <v>41644</v>
          </cell>
          <cell r="I665">
            <v>132</v>
          </cell>
          <cell r="J665">
            <v>25</v>
          </cell>
          <cell r="K665">
            <v>100</v>
          </cell>
          <cell r="L665" t="str">
            <v>正常</v>
          </cell>
          <cell r="M665">
            <v>1503</v>
          </cell>
          <cell r="N665">
            <v>95</v>
          </cell>
          <cell r="O665" t="str">
            <v>优秀</v>
          </cell>
          <cell r="P665">
            <v>10.4</v>
          </cell>
          <cell r="Q665">
            <v>85</v>
          </cell>
          <cell r="R665" t="str">
            <v>良好</v>
          </cell>
          <cell r="S665">
            <v>20.3</v>
          </cell>
          <cell r="T665">
            <v>100</v>
          </cell>
          <cell r="U665" t="str">
            <v>优秀</v>
          </cell>
        </row>
        <row r="665">
          <cell r="Z665">
            <v>125</v>
          </cell>
          <cell r="AA665">
            <v>95</v>
          </cell>
          <cell r="AB665" t="str">
            <v>优秀</v>
          </cell>
          <cell r="AC665">
            <v>0</v>
          </cell>
        </row>
        <row r="665">
          <cell r="AG665">
            <v>95.3</v>
          </cell>
          <cell r="AH665">
            <v>0</v>
          </cell>
          <cell r="AI665">
            <v>95.3</v>
          </cell>
          <cell r="AJ665" t="str">
            <v>优秀</v>
          </cell>
        </row>
        <row r="666">
          <cell r="F666" t="str">
            <v>谈鑫磊</v>
          </cell>
          <cell r="G666" t="str">
            <v>男</v>
          </cell>
          <cell r="H666">
            <v>41847</v>
          </cell>
          <cell r="I666">
            <v>125</v>
          </cell>
          <cell r="J666">
            <v>27</v>
          </cell>
          <cell r="K666">
            <v>100</v>
          </cell>
          <cell r="L666" t="str">
            <v>正常</v>
          </cell>
          <cell r="M666">
            <v>1068</v>
          </cell>
          <cell r="N666">
            <v>66</v>
          </cell>
          <cell r="O666" t="str">
            <v>及格</v>
          </cell>
          <cell r="P666">
            <v>10.8</v>
          </cell>
          <cell r="Q666">
            <v>72</v>
          </cell>
          <cell r="R666" t="str">
            <v>及格</v>
          </cell>
          <cell r="S666">
            <v>8.8</v>
          </cell>
          <cell r="T666">
            <v>76</v>
          </cell>
          <cell r="U666" t="str">
            <v>及格</v>
          </cell>
        </row>
        <row r="666">
          <cell r="Z666">
            <v>88</v>
          </cell>
          <cell r="AA666">
            <v>78</v>
          </cell>
          <cell r="AB666" t="str">
            <v>及格</v>
          </cell>
          <cell r="AC666">
            <v>0</v>
          </cell>
        </row>
        <row r="666">
          <cell r="AG666">
            <v>77.7</v>
          </cell>
          <cell r="AH666">
            <v>0</v>
          </cell>
          <cell r="AI666">
            <v>77.7</v>
          </cell>
          <cell r="AJ666" t="str">
            <v>及格</v>
          </cell>
        </row>
        <row r="667">
          <cell r="F667" t="str">
            <v>朱宝杰</v>
          </cell>
          <cell r="G667" t="str">
            <v>男</v>
          </cell>
          <cell r="H667">
            <v>41614</v>
          </cell>
          <cell r="I667">
            <v>127</v>
          </cell>
          <cell r="J667">
            <v>23</v>
          </cell>
          <cell r="K667">
            <v>100</v>
          </cell>
          <cell r="L667" t="str">
            <v>正常</v>
          </cell>
          <cell r="M667">
            <v>1370</v>
          </cell>
          <cell r="N667">
            <v>76</v>
          </cell>
          <cell r="O667" t="str">
            <v>及格</v>
          </cell>
          <cell r="P667">
            <v>10.9</v>
          </cell>
          <cell r="Q667">
            <v>70</v>
          </cell>
          <cell r="R667" t="str">
            <v>及格</v>
          </cell>
          <cell r="S667">
            <v>8.5</v>
          </cell>
          <cell r="T667">
            <v>76</v>
          </cell>
          <cell r="U667" t="str">
            <v>及格</v>
          </cell>
        </row>
        <row r="667">
          <cell r="Z667">
            <v>114</v>
          </cell>
          <cell r="AA667">
            <v>95</v>
          </cell>
          <cell r="AB667" t="str">
            <v>优秀</v>
          </cell>
          <cell r="AC667">
            <v>0</v>
          </cell>
        </row>
        <row r="667">
          <cell r="AG667">
            <v>82.2</v>
          </cell>
          <cell r="AH667">
            <v>0</v>
          </cell>
          <cell r="AI667">
            <v>82.2</v>
          </cell>
          <cell r="AJ667" t="str">
            <v>良好</v>
          </cell>
        </row>
        <row r="668">
          <cell r="F668" t="str">
            <v>王潇</v>
          </cell>
          <cell r="G668" t="str">
            <v>男</v>
          </cell>
          <cell r="H668">
            <v>41612</v>
          </cell>
          <cell r="I668">
            <v>122</v>
          </cell>
          <cell r="J668">
            <v>32</v>
          </cell>
          <cell r="K668">
            <v>60</v>
          </cell>
          <cell r="L668" t="str">
            <v>肥胖</v>
          </cell>
          <cell r="M668">
            <v>2541</v>
          </cell>
          <cell r="N668">
            <v>100</v>
          </cell>
          <cell r="O668" t="str">
            <v>优秀</v>
          </cell>
          <cell r="P668">
            <v>12.9</v>
          </cell>
          <cell r="Q668">
            <v>10</v>
          </cell>
          <cell r="R668" t="str">
            <v>不及格</v>
          </cell>
          <cell r="S668">
            <v>10.2</v>
          </cell>
          <cell r="T668">
            <v>78</v>
          </cell>
          <cell r="U668" t="str">
            <v>及格</v>
          </cell>
        </row>
        <row r="668">
          <cell r="Z668">
            <v>72</v>
          </cell>
          <cell r="AA668">
            <v>72</v>
          </cell>
          <cell r="AB668" t="str">
            <v>及格</v>
          </cell>
          <cell r="AC668">
            <v>0</v>
          </cell>
        </row>
        <row r="668">
          <cell r="AG668">
            <v>63.8</v>
          </cell>
          <cell r="AH668">
            <v>0</v>
          </cell>
          <cell r="AI668">
            <v>63.8</v>
          </cell>
          <cell r="AJ668" t="str">
            <v>及格</v>
          </cell>
        </row>
        <row r="669">
          <cell r="F669" t="str">
            <v>董书豪</v>
          </cell>
          <cell r="G669" t="str">
            <v>男</v>
          </cell>
          <cell r="H669">
            <v>41723</v>
          </cell>
          <cell r="I669">
            <v>142</v>
          </cell>
          <cell r="J669">
            <v>33</v>
          </cell>
          <cell r="K669">
            <v>100</v>
          </cell>
          <cell r="L669" t="str">
            <v>正常</v>
          </cell>
          <cell r="M669">
            <v>1697</v>
          </cell>
          <cell r="N669">
            <v>85</v>
          </cell>
          <cell r="O669" t="str">
            <v>良好</v>
          </cell>
          <cell r="P669">
            <v>10.6</v>
          </cell>
          <cell r="Q669">
            <v>74</v>
          </cell>
          <cell r="R669" t="str">
            <v>及格</v>
          </cell>
          <cell r="S669">
            <v>7.5</v>
          </cell>
          <cell r="T669">
            <v>74</v>
          </cell>
          <cell r="U669" t="str">
            <v>及格</v>
          </cell>
        </row>
        <row r="669">
          <cell r="Z669">
            <v>55</v>
          </cell>
          <cell r="AA669">
            <v>68</v>
          </cell>
          <cell r="AB669" t="str">
            <v>及格</v>
          </cell>
          <cell r="AC669">
            <v>0</v>
          </cell>
        </row>
        <row r="669">
          <cell r="AG669">
            <v>78.3</v>
          </cell>
          <cell r="AH669">
            <v>0</v>
          </cell>
          <cell r="AI669">
            <v>78.3</v>
          </cell>
          <cell r="AJ669" t="str">
            <v>及格</v>
          </cell>
        </row>
        <row r="670">
          <cell r="F670" t="str">
            <v>李婉宁</v>
          </cell>
          <cell r="G670" t="str">
            <v>女</v>
          </cell>
          <cell r="H670">
            <v>41794</v>
          </cell>
          <cell r="I670">
            <v>126</v>
          </cell>
          <cell r="J670">
            <v>23</v>
          </cell>
          <cell r="K670">
            <v>100</v>
          </cell>
          <cell r="L670" t="str">
            <v>正常</v>
          </cell>
          <cell r="M670">
            <v>1513</v>
          </cell>
          <cell r="N670">
            <v>95</v>
          </cell>
          <cell r="O670" t="str">
            <v>优秀</v>
          </cell>
          <cell r="P670">
            <v>11</v>
          </cell>
          <cell r="Q670">
            <v>78</v>
          </cell>
          <cell r="R670" t="str">
            <v>及格</v>
          </cell>
          <cell r="S670">
            <v>12.4</v>
          </cell>
          <cell r="T670">
            <v>78</v>
          </cell>
          <cell r="U670" t="str">
            <v>及格</v>
          </cell>
        </row>
        <row r="670">
          <cell r="Z670">
            <v>84</v>
          </cell>
          <cell r="AA670">
            <v>76</v>
          </cell>
          <cell r="AB670" t="str">
            <v>及格</v>
          </cell>
          <cell r="AC670">
            <v>0</v>
          </cell>
        </row>
        <row r="670">
          <cell r="AG670">
            <v>83.5</v>
          </cell>
          <cell r="AH670">
            <v>0</v>
          </cell>
          <cell r="AI670">
            <v>83.5</v>
          </cell>
          <cell r="AJ670" t="str">
            <v>良好</v>
          </cell>
        </row>
        <row r="671">
          <cell r="F671" t="str">
            <v>曾褚诺</v>
          </cell>
          <cell r="G671" t="str">
            <v>女</v>
          </cell>
          <cell r="H671">
            <v>41523</v>
          </cell>
          <cell r="I671">
            <v>139</v>
          </cell>
          <cell r="J671">
            <v>46</v>
          </cell>
          <cell r="K671">
            <v>60</v>
          </cell>
          <cell r="L671" t="str">
            <v>肥胖</v>
          </cell>
          <cell r="M671">
            <v>2311</v>
          </cell>
          <cell r="N671">
            <v>100</v>
          </cell>
          <cell r="O671" t="str">
            <v>优秀</v>
          </cell>
          <cell r="P671">
            <v>11.5</v>
          </cell>
          <cell r="Q671">
            <v>72</v>
          </cell>
          <cell r="R671" t="str">
            <v>及格</v>
          </cell>
          <cell r="S671">
            <v>20.4</v>
          </cell>
          <cell r="T671">
            <v>100</v>
          </cell>
          <cell r="U671" t="str">
            <v>优秀</v>
          </cell>
        </row>
        <row r="671">
          <cell r="Z671">
            <v>114</v>
          </cell>
          <cell r="AA671">
            <v>90</v>
          </cell>
          <cell r="AB671" t="str">
            <v>优秀</v>
          </cell>
          <cell r="AC671">
            <v>0</v>
          </cell>
        </row>
        <row r="671">
          <cell r="AG671">
            <v>86.4</v>
          </cell>
          <cell r="AH671">
            <v>0</v>
          </cell>
          <cell r="AI671">
            <v>86.4</v>
          </cell>
          <cell r="AJ671" t="str">
            <v>良好</v>
          </cell>
        </row>
        <row r="672">
          <cell r="F672" t="str">
            <v>李若彤</v>
          </cell>
          <cell r="G672" t="str">
            <v>女</v>
          </cell>
          <cell r="H672">
            <v>41635</v>
          </cell>
          <cell r="I672">
            <v>124</v>
          </cell>
          <cell r="J672">
            <v>25</v>
          </cell>
          <cell r="K672">
            <v>100</v>
          </cell>
          <cell r="L672" t="str">
            <v>正常</v>
          </cell>
          <cell r="M672">
            <v>1517</v>
          </cell>
          <cell r="N672">
            <v>95</v>
          </cell>
          <cell r="O672" t="str">
            <v>优秀</v>
          </cell>
          <cell r="P672">
            <v>10.9</v>
          </cell>
          <cell r="Q672">
            <v>78</v>
          </cell>
          <cell r="R672" t="str">
            <v>及格</v>
          </cell>
          <cell r="S672">
            <v>24.1</v>
          </cell>
          <cell r="T672">
            <v>100</v>
          </cell>
          <cell r="U672" t="str">
            <v>优秀</v>
          </cell>
        </row>
        <row r="672">
          <cell r="Z672">
            <v>95</v>
          </cell>
          <cell r="AA672">
            <v>78</v>
          </cell>
          <cell r="AB672" t="str">
            <v>及格</v>
          </cell>
          <cell r="AC672">
            <v>0</v>
          </cell>
        </row>
        <row r="672">
          <cell r="AG672">
            <v>90.4</v>
          </cell>
          <cell r="AH672">
            <v>0</v>
          </cell>
          <cell r="AI672">
            <v>90.4</v>
          </cell>
          <cell r="AJ672" t="str">
            <v>优秀</v>
          </cell>
        </row>
        <row r="673">
          <cell r="F673" t="str">
            <v>张睿</v>
          </cell>
          <cell r="G673" t="str">
            <v>男</v>
          </cell>
          <cell r="H673">
            <v>41882</v>
          </cell>
          <cell r="I673">
            <v>126</v>
          </cell>
          <cell r="J673">
            <v>25</v>
          </cell>
          <cell r="K673">
            <v>100</v>
          </cell>
          <cell r="L673" t="str">
            <v>正常</v>
          </cell>
          <cell r="M673">
            <v>1173</v>
          </cell>
          <cell r="N673">
            <v>70</v>
          </cell>
          <cell r="O673" t="str">
            <v>及格</v>
          </cell>
          <cell r="P673">
            <v>10.7</v>
          </cell>
          <cell r="Q673">
            <v>72</v>
          </cell>
          <cell r="R673" t="str">
            <v>及格</v>
          </cell>
          <cell r="S673">
            <v>9.8</v>
          </cell>
          <cell r="T673">
            <v>78</v>
          </cell>
          <cell r="U673" t="str">
            <v>及格</v>
          </cell>
        </row>
        <row r="673">
          <cell r="Z673">
            <v>38</v>
          </cell>
          <cell r="AA673">
            <v>62</v>
          </cell>
          <cell r="AB673" t="str">
            <v>及格</v>
          </cell>
          <cell r="AC673">
            <v>0</v>
          </cell>
        </row>
        <row r="673">
          <cell r="AG673">
            <v>75.7</v>
          </cell>
          <cell r="AH673">
            <v>0</v>
          </cell>
          <cell r="AI673">
            <v>75.7</v>
          </cell>
          <cell r="AJ673" t="str">
            <v>及格</v>
          </cell>
        </row>
        <row r="674">
          <cell r="F674" t="str">
            <v>吕梓宸</v>
          </cell>
          <cell r="G674" t="str">
            <v>男</v>
          </cell>
          <cell r="H674">
            <v>41584</v>
          </cell>
          <cell r="I674">
            <v>125</v>
          </cell>
          <cell r="J674">
            <v>33</v>
          </cell>
          <cell r="K674">
            <v>60</v>
          </cell>
          <cell r="L674" t="str">
            <v>肥胖</v>
          </cell>
          <cell r="M674">
            <v>1509</v>
          </cell>
          <cell r="N674">
            <v>80</v>
          </cell>
          <cell r="O674" t="str">
            <v>良好</v>
          </cell>
          <cell r="P674">
            <v>10.8</v>
          </cell>
          <cell r="Q674">
            <v>72</v>
          </cell>
          <cell r="R674" t="str">
            <v>及格</v>
          </cell>
          <cell r="S674">
            <v>8.5</v>
          </cell>
          <cell r="T674">
            <v>76</v>
          </cell>
          <cell r="U674" t="str">
            <v>及格</v>
          </cell>
        </row>
        <row r="674">
          <cell r="Z674">
            <v>61</v>
          </cell>
          <cell r="AA674">
            <v>70</v>
          </cell>
          <cell r="AB674" t="str">
            <v>及格</v>
          </cell>
          <cell r="AC674">
            <v>0</v>
          </cell>
        </row>
        <row r="674">
          <cell r="AG674">
            <v>72.2</v>
          </cell>
          <cell r="AH674">
            <v>0</v>
          </cell>
          <cell r="AI674">
            <v>72.2</v>
          </cell>
          <cell r="AJ674" t="str">
            <v>及格</v>
          </cell>
        </row>
        <row r="675">
          <cell r="F675" t="str">
            <v>董嘉辉</v>
          </cell>
          <cell r="G675" t="str">
            <v>男</v>
          </cell>
          <cell r="H675">
            <v>41598</v>
          </cell>
          <cell r="I675">
            <v>128</v>
          </cell>
          <cell r="J675">
            <v>27</v>
          </cell>
          <cell r="K675">
            <v>100</v>
          </cell>
          <cell r="L675" t="str">
            <v>正常</v>
          </cell>
          <cell r="M675">
            <v>1604</v>
          </cell>
          <cell r="N675">
            <v>80</v>
          </cell>
          <cell r="O675" t="str">
            <v>良好</v>
          </cell>
          <cell r="P675">
            <v>11.2</v>
          </cell>
          <cell r="Q675">
            <v>68</v>
          </cell>
          <cell r="R675" t="str">
            <v>及格</v>
          </cell>
          <cell r="S675">
            <v>9.5</v>
          </cell>
          <cell r="T675">
            <v>78</v>
          </cell>
          <cell r="U675" t="str">
            <v>及格</v>
          </cell>
        </row>
        <row r="675">
          <cell r="Z675">
            <v>54</v>
          </cell>
          <cell r="AA675">
            <v>68</v>
          </cell>
          <cell r="AB675" t="str">
            <v>及格</v>
          </cell>
          <cell r="AC675">
            <v>0</v>
          </cell>
        </row>
        <row r="675">
          <cell r="AG675">
            <v>77.6</v>
          </cell>
          <cell r="AH675">
            <v>0</v>
          </cell>
          <cell r="AI675">
            <v>77.6</v>
          </cell>
          <cell r="AJ675" t="str">
            <v>及格</v>
          </cell>
        </row>
        <row r="676">
          <cell r="F676" t="str">
            <v>曾宇豪</v>
          </cell>
          <cell r="G676" t="str">
            <v>男</v>
          </cell>
          <cell r="H676">
            <v>41567</v>
          </cell>
          <cell r="I676">
            <v>130</v>
          </cell>
          <cell r="J676">
            <v>30</v>
          </cell>
          <cell r="K676">
            <v>100</v>
          </cell>
          <cell r="L676" t="str">
            <v>正常</v>
          </cell>
          <cell r="M676">
            <v>1614</v>
          </cell>
          <cell r="N676">
            <v>80</v>
          </cell>
          <cell r="O676" t="str">
            <v>良好</v>
          </cell>
          <cell r="P676">
            <v>10.4</v>
          </cell>
          <cell r="Q676">
            <v>76</v>
          </cell>
          <cell r="R676" t="str">
            <v>及格</v>
          </cell>
          <cell r="S676">
            <v>15.4</v>
          </cell>
          <cell r="T676">
            <v>95</v>
          </cell>
          <cell r="U676" t="str">
            <v>优秀</v>
          </cell>
        </row>
        <row r="676">
          <cell r="Z676">
            <v>71</v>
          </cell>
          <cell r="AA676">
            <v>72</v>
          </cell>
          <cell r="AB676" t="str">
            <v>及格</v>
          </cell>
          <cell r="AC676">
            <v>0</v>
          </cell>
        </row>
        <row r="676">
          <cell r="AG676">
            <v>85.1</v>
          </cell>
          <cell r="AH676">
            <v>0</v>
          </cell>
          <cell r="AI676">
            <v>85.1</v>
          </cell>
          <cell r="AJ676" t="str">
            <v>良好</v>
          </cell>
        </row>
        <row r="677">
          <cell r="F677" t="str">
            <v>田弘熙</v>
          </cell>
          <cell r="G677" t="str">
            <v>女</v>
          </cell>
          <cell r="H677">
            <v>41725</v>
          </cell>
          <cell r="I677">
            <v>127</v>
          </cell>
          <cell r="J677">
            <v>19</v>
          </cell>
          <cell r="K677">
            <v>80</v>
          </cell>
          <cell r="L677" t="str">
            <v>低体重</v>
          </cell>
          <cell r="M677">
            <v>1511</v>
          </cell>
          <cell r="N677">
            <v>95</v>
          </cell>
          <cell r="O677" t="str">
            <v>优秀</v>
          </cell>
          <cell r="P677">
            <v>10.5</v>
          </cell>
          <cell r="Q677">
            <v>85</v>
          </cell>
          <cell r="R677" t="str">
            <v>良好</v>
          </cell>
          <cell r="S677">
            <v>15.2</v>
          </cell>
          <cell r="T677">
            <v>85</v>
          </cell>
          <cell r="U677" t="str">
            <v>良好</v>
          </cell>
        </row>
        <row r="677">
          <cell r="Z677">
            <v>68</v>
          </cell>
          <cell r="AA677">
            <v>70</v>
          </cell>
          <cell r="AB677" t="str">
            <v>及格</v>
          </cell>
          <cell r="AC677">
            <v>0</v>
          </cell>
        </row>
        <row r="677">
          <cell r="AG677">
            <v>82.8</v>
          </cell>
          <cell r="AH677">
            <v>0</v>
          </cell>
          <cell r="AI677">
            <v>82.8</v>
          </cell>
          <cell r="AJ677" t="str">
            <v>良好</v>
          </cell>
        </row>
        <row r="678">
          <cell r="F678" t="str">
            <v>罗子瑜</v>
          </cell>
          <cell r="G678" t="str">
            <v>女</v>
          </cell>
          <cell r="H678">
            <v>41717</v>
          </cell>
          <cell r="I678">
            <v>127</v>
          </cell>
          <cell r="J678">
            <v>23</v>
          </cell>
          <cell r="K678">
            <v>100</v>
          </cell>
          <cell r="L678" t="str">
            <v>正常</v>
          </cell>
          <cell r="M678">
            <v>1267</v>
          </cell>
          <cell r="N678">
            <v>80</v>
          </cell>
          <cell r="O678" t="str">
            <v>良好</v>
          </cell>
          <cell r="P678">
            <v>11.2</v>
          </cell>
          <cell r="Q678">
            <v>76</v>
          </cell>
          <cell r="R678" t="str">
            <v>及格</v>
          </cell>
          <cell r="S678">
            <v>16.3</v>
          </cell>
          <cell r="T678">
            <v>90</v>
          </cell>
          <cell r="U678" t="str">
            <v>优秀</v>
          </cell>
        </row>
        <row r="678">
          <cell r="Z678">
            <v>44</v>
          </cell>
          <cell r="AA678">
            <v>64</v>
          </cell>
          <cell r="AB678" t="str">
            <v>及格</v>
          </cell>
          <cell r="AC678">
            <v>0</v>
          </cell>
        </row>
        <row r="678">
          <cell r="AG678">
            <v>82</v>
          </cell>
          <cell r="AH678">
            <v>0</v>
          </cell>
          <cell r="AI678">
            <v>82</v>
          </cell>
          <cell r="AJ678" t="str">
            <v>良好</v>
          </cell>
        </row>
        <row r="679">
          <cell r="F679" t="str">
            <v>张子萱</v>
          </cell>
          <cell r="G679" t="str">
            <v>女</v>
          </cell>
          <cell r="H679">
            <v>41533</v>
          </cell>
          <cell r="I679">
            <v>128</v>
          </cell>
          <cell r="J679">
            <v>23</v>
          </cell>
          <cell r="K679">
            <v>100</v>
          </cell>
          <cell r="L679" t="str">
            <v>正常</v>
          </cell>
          <cell r="M679">
            <v>1915</v>
          </cell>
          <cell r="N679">
            <v>100</v>
          </cell>
          <cell r="O679" t="str">
            <v>优秀</v>
          </cell>
          <cell r="P679">
            <v>11.2</v>
          </cell>
          <cell r="Q679">
            <v>76</v>
          </cell>
          <cell r="R679" t="str">
            <v>及格</v>
          </cell>
          <cell r="S679">
            <v>10.3</v>
          </cell>
          <cell r="T679">
            <v>74</v>
          </cell>
          <cell r="U679" t="str">
            <v>及格</v>
          </cell>
        </row>
        <row r="679">
          <cell r="Z679">
            <v>66</v>
          </cell>
          <cell r="AA679">
            <v>70</v>
          </cell>
          <cell r="AB679" t="str">
            <v>及格</v>
          </cell>
          <cell r="AC679">
            <v>0</v>
          </cell>
        </row>
        <row r="679">
          <cell r="AG679">
            <v>81.4</v>
          </cell>
          <cell r="AH679">
            <v>0</v>
          </cell>
          <cell r="AI679">
            <v>81.4</v>
          </cell>
          <cell r="AJ679" t="str">
            <v>良好</v>
          </cell>
        </row>
        <row r="680">
          <cell r="F680" t="str">
            <v>胡诗盈</v>
          </cell>
          <cell r="G680" t="str">
            <v>女</v>
          </cell>
          <cell r="H680">
            <v>41817</v>
          </cell>
          <cell r="I680">
            <v>124</v>
          </cell>
          <cell r="J680">
            <v>17</v>
          </cell>
          <cell r="K680">
            <v>80</v>
          </cell>
          <cell r="L680" t="str">
            <v>低体重</v>
          </cell>
          <cell r="M680">
            <v>1325</v>
          </cell>
          <cell r="N680">
            <v>85</v>
          </cell>
          <cell r="O680" t="str">
            <v>良好</v>
          </cell>
          <cell r="P680">
            <v>11.2</v>
          </cell>
          <cell r="Q680">
            <v>76</v>
          </cell>
          <cell r="R680" t="str">
            <v>及格</v>
          </cell>
          <cell r="S680">
            <v>28.6</v>
          </cell>
          <cell r="T680">
            <v>100</v>
          </cell>
          <cell r="U680" t="str">
            <v>优秀</v>
          </cell>
        </row>
        <row r="680">
          <cell r="Z680">
            <v>80</v>
          </cell>
          <cell r="AA680">
            <v>74</v>
          </cell>
          <cell r="AB680" t="str">
            <v>及格</v>
          </cell>
          <cell r="AC680">
            <v>0</v>
          </cell>
        </row>
        <row r="680">
          <cell r="AG680">
            <v>84.8</v>
          </cell>
          <cell r="AH680">
            <v>0</v>
          </cell>
          <cell r="AI680">
            <v>84.8</v>
          </cell>
          <cell r="AJ680" t="str">
            <v>良好</v>
          </cell>
        </row>
        <row r="681">
          <cell r="F681" t="str">
            <v>王湉熙</v>
          </cell>
          <cell r="G681" t="str">
            <v>女</v>
          </cell>
          <cell r="H681">
            <v>41854</v>
          </cell>
          <cell r="I681">
            <v>121</v>
          </cell>
          <cell r="J681">
            <v>21</v>
          </cell>
          <cell r="K681">
            <v>100</v>
          </cell>
          <cell r="L681" t="str">
            <v>正常</v>
          </cell>
          <cell r="M681">
            <v>1349</v>
          </cell>
          <cell r="N681">
            <v>85</v>
          </cell>
          <cell r="O681" t="str">
            <v>良好</v>
          </cell>
          <cell r="P681">
            <v>10.8</v>
          </cell>
          <cell r="Q681">
            <v>80</v>
          </cell>
          <cell r="R681" t="str">
            <v>良好</v>
          </cell>
          <cell r="S681">
            <v>20.3</v>
          </cell>
          <cell r="T681">
            <v>100</v>
          </cell>
          <cell r="U681" t="str">
            <v>优秀</v>
          </cell>
        </row>
        <row r="681">
          <cell r="Z681">
            <v>31</v>
          </cell>
          <cell r="AA681">
            <v>60</v>
          </cell>
          <cell r="AB681" t="str">
            <v>及格</v>
          </cell>
          <cell r="AC681">
            <v>0</v>
          </cell>
        </row>
        <row r="681">
          <cell r="AG681">
            <v>85.8</v>
          </cell>
          <cell r="AH681">
            <v>0</v>
          </cell>
          <cell r="AI681">
            <v>85.8</v>
          </cell>
          <cell r="AJ681" t="str">
            <v>良好</v>
          </cell>
        </row>
        <row r="682">
          <cell r="F682" t="str">
            <v>朱鸿祐</v>
          </cell>
          <cell r="G682" t="str">
            <v>女</v>
          </cell>
          <cell r="H682">
            <v>41576</v>
          </cell>
          <cell r="I682">
            <v>126</v>
          </cell>
          <cell r="J682">
            <v>22</v>
          </cell>
          <cell r="K682">
            <v>100</v>
          </cell>
          <cell r="L682" t="str">
            <v>正常</v>
          </cell>
          <cell r="M682">
            <v>1487</v>
          </cell>
          <cell r="N682">
            <v>90</v>
          </cell>
          <cell r="O682" t="str">
            <v>优秀</v>
          </cell>
          <cell r="P682">
            <v>11</v>
          </cell>
          <cell r="Q682">
            <v>78</v>
          </cell>
          <cell r="R682" t="str">
            <v>及格</v>
          </cell>
          <cell r="S682">
            <v>11.3</v>
          </cell>
          <cell r="T682">
            <v>76</v>
          </cell>
          <cell r="U682" t="str">
            <v>及格</v>
          </cell>
        </row>
        <row r="682">
          <cell r="Z682">
            <v>74</v>
          </cell>
          <cell r="AA682">
            <v>72</v>
          </cell>
          <cell r="AB682" t="str">
            <v>及格</v>
          </cell>
          <cell r="AC682">
            <v>0</v>
          </cell>
        </row>
        <row r="682">
          <cell r="AG682">
            <v>81.3</v>
          </cell>
          <cell r="AH682">
            <v>0</v>
          </cell>
          <cell r="AI682">
            <v>81.3</v>
          </cell>
          <cell r="AJ682" t="str">
            <v>良好</v>
          </cell>
        </row>
        <row r="683">
          <cell r="F683" t="str">
            <v>许浩然</v>
          </cell>
          <cell r="G683" t="str">
            <v>男</v>
          </cell>
          <cell r="H683">
            <v>41553</v>
          </cell>
          <cell r="I683">
            <v>126</v>
          </cell>
          <cell r="J683">
            <v>29</v>
          </cell>
          <cell r="K683">
            <v>100</v>
          </cell>
          <cell r="L683" t="str">
            <v>正常</v>
          </cell>
          <cell r="M683">
            <v>1323</v>
          </cell>
          <cell r="N683">
            <v>74</v>
          </cell>
          <cell r="O683" t="str">
            <v>及格</v>
          </cell>
          <cell r="P683">
            <v>10.9</v>
          </cell>
          <cell r="Q683">
            <v>70</v>
          </cell>
          <cell r="R683" t="str">
            <v>及格</v>
          </cell>
          <cell r="S683">
            <v>2</v>
          </cell>
          <cell r="T683">
            <v>64</v>
          </cell>
          <cell r="U683" t="str">
            <v>及格</v>
          </cell>
        </row>
        <row r="683">
          <cell r="Z683">
            <v>34</v>
          </cell>
          <cell r="AA683">
            <v>62</v>
          </cell>
          <cell r="AB683" t="str">
            <v>及格</v>
          </cell>
          <cell r="AC683">
            <v>0</v>
          </cell>
        </row>
        <row r="683">
          <cell r="AG683">
            <v>71.7</v>
          </cell>
          <cell r="AH683">
            <v>0</v>
          </cell>
          <cell r="AI683">
            <v>71.7</v>
          </cell>
          <cell r="AJ683" t="str">
            <v>及格</v>
          </cell>
        </row>
        <row r="684">
          <cell r="F684" t="str">
            <v>王曦</v>
          </cell>
          <cell r="G684" t="str">
            <v>女</v>
          </cell>
          <cell r="H684">
            <v>41605</v>
          </cell>
          <cell r="I684">
            <v>132</v>
          </cell>
          <cell r="J684">
            <v>24</v>
          </cell>
          <cell r="K684">
            <v>100</v>
          </cell>
          <cell r="L684" t="str">
            <v>正常</v>
          </cell>
          <cell r="M684">
            <v>1487</v>
          </cell>
          <cell r="N684">
            <v>90</v>
          </cell>
          <cell r="O684" t="str">
            <v>优秀</v>
          </cell>
          <cell r="P684">
            <v>10.7</v>
          </cell>
          <cell r="Q684">
            <v>80</v>
          </cell>
          <cell r="R684" t="str">
            <v>良好</v>
          </cell>
          <cell r="S684">
            <v>17.3</v>
          </cell>
          <cell r="T684">
            <v>90</v>
          </cell>
          <cell r="U684" t="str">
            <v>优秀</v>
          </cell>
        </row>
        <row r="684">
          <cell r="Z684">
            <v>55</v>
          </cell>
          <cell r="AA684">
            <v>68</v>
          </cell>
          <cell r="AB684" t="str">
            <v>及格</v>
          </cell>
          <cell r="AC684">
            <v>0</v>
          </cell>
        </row>
        <row r="684">
          <cell r="AG684">
            <v>85.1</v>
          </cell>
          <cell r="AH684">
            <v>0</v>
          </cell>
          <cell r="AI684">
            <v>85.1</v>
          </cell>
          <cell r="AJ684" t="str">
            <v>良好</v>
          </cell>
        </row>
        <row r="685">
          <cell r="F685" t="str">
            <v>顾智瑜</v>
          </cell>
          <cell r="G685" t="str">
            <v>男</v>
          </cell>
          <cell r="H685">
            <v>41631</v>
          </cell>
          <cell r="I685">
            <v>125</v>
          </cell>
          <cell r="J685">
            <v>25</v>
          </cell>
          <cell r="K685">
            <v>100</v>
          </cell>
          <cell r="L685" t="str">
            <v>正常</v>
          </cell>
          <cell r="M685">
            <v>1750</v>
          </cell>
          <cell r="N685">
            <v>85</v>
          </cell>
          <cell r="O685" t="str">
            <v>良好</v>
          </cell>
          <cell r="P685">
            <v>12</v>
          </cell>
          <cell r="Q685">
            <v>60</v>
          </cell>
          <cell r="R685" t="str">
            <v>及格</v>
          </cell>
          <cell r="S685">
            <v>1</v>
          </cell>
          <cell r="T685">
            <v>62</v>
          </cell>
          <cell r="U685" t="str">
            <v>及格</v>
          </cell>
        </row>
        <row r="685">
          <cell r="Z685">
            <v>37</v>
          </cell>
          <cell r="AA685">
            <v>62</v>
          </cell>
          <cell r="AB685" t="str">
            <v>及格</v>
          </cell>
          <cell r="AC685">
            <v>0</v>
          </cell>
        </row>
        <row r="685">
          <cell r="AG685">
            <v>70.8</v>
          </cell>
          <cell r="AH685">
            <v>0</v>
          </cell>
          <cell r="AI685">
            <v>70.8</v>
          </cell>
          <cell r="AJ685" t="str">
            <v>及格</v>
          </cell>
        </row>
        <row r="686">
          <cell r="F686" t="str">
            <v>张嘉诚</v>
          </cell>
          <cell r="G686" t="str">
            <v>男</v>
          </cell>
          <cell r="H686">
            <v>41649</v>
          </cell>
          <cell r="I686">
            <v>134</v>
          </cell>
          <cell r="J686">
            <v>40</v>
          </cell>
          <cell r="K686">
            <v>60</v>
          </cell>
          <cell r="L686" t="str">
            <v>肥胖</v>
          </cell>
          <cell r="M686">
            <v>2609</v>
          </cell>
          <cell r="N686">
            <v>100</v>
          </cell>
          <cell r="O686" t="str">
            <v>优秀</v>
          </cell>
          <cell r="P686">
            <v>10.3</v>
          </cell>
          <cell r="Q686">
            <v>76</v>
          </cell>
          <cell r="R686" t="str">
            <v>及格</v>
          </cell>
          <cell r="S686">
            <v>10.3</v>
          </cell>
          <cell r="T686">
            <v>78</v>
          </cell>
          <cell r="U686" t="str">
            <v>及格</v>
          </cell>
        </row>
        <row r="686">
          <cell r="Z686">
            <v>38</v>
          </cell>
          <cell r="AA686">
            <v>62</v>
          </cell>
          <cell r="AB686" t="str">
            <v>及格</v>
          </cell>
          <cell r="AC686">
            <v>0</v>
          </cell>
        </row>
        <row r="686">
          <cell r="AG686">
            <v>75</v>
          </cell>
          <cell r="AH686">
            <v>0</v>
          </cell>
          <cell r="AI686">
            <v>75</v>
          </cell>
          <cell r="AJ686" t="str">
            <v>及格</v>
          </cell>
        </row>
        <row r="687">
          <cell r="F687" t="str">
            <v>潘欣芮</v>
          </cell>
          <cell r="G687" t="str">
            <v>女</v>
          </cell>
          <cell r="H687">
            <v>41663</v>
          </cell>
          <cell r="I687">
            <v>123</v>
          </cell>
          <cell r="J687">
            <v>30</v>
          </cell>
          <cell r="K687">
            <v>80</v>
          </cell>
          <cell r="L687" t="str">
            <v>超重</v>
          </cell>
          <cell r="M687">
            <v>1390</v>
          </cell>
          <cell r="N687">
            <v>85</v>
          </cell>
          <cell r="O687" t="str">
            <v>良好</v>
          </cell>
          <cell r="P687">
            <v>11.2</v>
          </cell>
          <cell r="Q687">
            <v>76</v>
          </cell>
          <cell r="R687" t="str">
            <v>及格</v>
          </cell>
          <cell r="S687">
            <v>7.6</v>
          </cell>
          <cell r="T687">
            <v>68</v>
          </cell>
          <cell r="U687" t="str">
            <v>及格</v>
          </cell>
        </row>
        <row r="687">
          <cell r="Z687">
            <v>54</v>
          </cell>
          <cell r="AA687">
            <v>66</v>
          </cell>
          <cell r="AB687" t="str">
            <v>及格</v>
          </cell>
          <cell r="AC687">
            <v>0</v>
          </cell>
        </row>
        <row r="687">
          <cell r="AG687">
            <v>73.6</v>
          </cell>
          <cell r="AH687">
            <v>0</v>
          </cell>
          <cell r="AI687">
            <v>73.6</v>
          </cell>
          <cell r="AJ687" t="str">
            <v>及格</v>
          </cell>
        </row>
        <row r="688">
          <cell r="F688" t="str">
            <v>李旻希</v>
          </cell>
          <cell r="G688" t="str">
            <v>男</v>
          </cell>
          <cell r="H688">
            <v>41671</v>
          </cell>
          <cell r="I688">
            <v>122</v>
          </cell>
          <cell r="J688">
            <v>24</v>
          </cell>
          <cell r="K688">
            <v>100</v>
          </cell>
          <cell r="L688" t="str">
            <v>正常</v>
          </cell>
          <cell r="M688">
            <v>1564</v>
          </cell>
          <cell r="N688">
            <v>80</v>
          </cell>
          <cell r="O688" t="str">
            <v>良好</v>
          </cell>
          <cell r="P688">
            <v>11</v>
          </cell>
          <cell r="Q688">
            <v>70</v>
          </cell>
          <cell r="R688" t="str">
            <v>及格</v>
          </cell>
          <cell r="S688">
            <v>6.3</v>
          </cell>
          <cell r="T688">
            <v>72</v>
          </cell>
          <cell r="U688" t="str">
            <v>及格</v>
          </cell>
        </row>
        <row r="688">
          <cell r="Z688">
            <v>55</v>
          </cell>
          <cell r="AA688">
            <v>68</v>
          </cell>
          <cell r="AB688" t="str">
            <v>及格</v>
          </cell>
          <cell r="AC688">
            <v>0</v>
          </cell>
        </row>
        <row r="688">
          <cell r="AG688">
            <v>76.2</v>
          </cell>
          <cell r="AH688">
            <v>0</v>
          </cell>
          <cell r="AI688">
            <v>76.2</v>
          </cell>
          <cell r="AJ688" t="str">
            <v>及格</v>
          </cell>
        </row>
        <row r="689">
          <cell r="F689" t="str">
            <v>沈泽一</v>
          </cell>
          <cell r="G689" t="str">
            <v>男</v>
          </cell>
          <cell r="H689">
            <v>41672</v>
          </cell>
          <cell r="I689">
            <v>122</v>
          </cell>
          <cell r="J689">
            <v>24</v>
          </cell>
          <cell r="K689">
            <v>100</v>
          </cell>
          <cell r="L689" t="str">
            <v>正常</v>
          </cell>
          <cell r="M689">
            <v>1786</v>
          </cell>
          <cell r="N689">
            <v>85</v>
          </cell>
          <cell r="O689" t="str">
            <v>良好</v>
          </cell>
          <cell r="P689">
            <v>10.2</v>
          </cell>
          <cell r="Q689">
            <v>78</v>
          </cell>
          <cell r="R689" t="str">
            <v>及格</v>
          </cell>
          <cell r="S689">
            <v>6.3</v>
          </cell>
          <cell r="T689">
            <v>72</v>
          </cell>
          <cell r="U689" t="str">
            <v>及格</v>
          </cell>
        </row>
        <row r="689">
          <cell r="Z689">
            <v>95</v>
          </cell>
          <cell r="AA689">
            <v>80</v>
          </cell>
          <cell r="AB689" t="str">
            <v>良好</v>
          </cell>
          <cell r="AC689">
            <v>0</v>
          </cell>
        </row>
        <row r="689">
          <cell r="AG689">
            <v>81</v>
          </cell>
          <cell r="AH689">
            <v>0</v>
          </cell>
          <cell r="AI689">
            <v>81</v>
          </cell>
          <cell r="AJ689" t="str">
            <v>良好</v>
          </cell>
        </row>
        <row r="690">
          <cell r="F690" t="str">
            <v>武芮歌</v>
          </cell>
          <cell r="G690" t="str">
            <v>女</v>
          </cell>
          <cell r="H690">
            <v>41693</v>
          </cell>
          <cell r="I690">
            <v>124</v>
          </cell>
          <cell r="J690">
            <v>30</v>
          </cell>
          <cell r="K690">
            <v>80</v>
          </cell>
          <cell r="L690" t="str">
            <v>超重</v>
          </cell>
          <cell r="M690">
            <v>1348</v>
          </cell>
          <cell r="N690">
            <v>85</v>
          </cell>
          <cell r="O690" t="str">
            <v>良好</v>
          </cell>
          <cell r="P690">
            <v>11.2</v>
          </cell>
          <cell r="Q690">
            <v>76</v>
          </cell>
          <cell r="R690" t="str">
            <v>及格</v>
          </cell>
          <cell r="S690">
            <v>16.5</v>
          </cell>
          <cell r="T690">
            <v>90</v>
          </cell>
          <cell r="U690" t="str">
            <v>优秀</v>
          </cell>
        </row>
        <row r="690">
          <cell r="Z690">
            <v>81</v>
          </cell>
          <cell r="AA690">
            <v>74</v>
          </cell>
          <cell r="AB690" t="str">
            <v>及格</v>
          </cell>
          <cell r="AC690">
            <v>0</v>
          </cell>
        </row>
        <row r="690">
          <cell r="AG690">
            <v>81.8</v>
          </cell>
          <cell r="AH690">
            <v>0</v>
          </cell>
          <cell r="AI690">
            <v>81.8</v>
          </cell>
          <cell r="AJ690" t="str">
            <v>良好</v>
          </cell>
        </row>
        <row r="691">
          <cell r="F691" t="str">
            <v>王鑫悦</v>
          </cell>
          <cell r="G691" t="str">
            <v>女</v>
          </cell>
          <cell r="H691">
            <v>41693</v>
          </cell>
          <cell r="I691">
            <v>124</v>
          </cell>
          <cell r="J691">
            <v>21</v>
          </cell>
          <cell r="K691">
            <v>100</v>
          </cell>
          <cell r="L691" t="str">
            <v>正常</v>
          </cell>
          <cell r="M691">
            <v>1273</v>
          </cell>
          <cell r="N691">
            <v>80</v>
          </cell>
          <cell r="O691" t="str">
            <v>良好</v>
          </cell>
          <cell r="P691">
            <v>12.2</v>
          </cell>
          <cell r="Q691">
            <v>66</v>
          </cell>
          <cell r="R691" t="str">
            <v>及格</v>
          </cell>
          <cell r="S691">
            <v>9.3</v>
          </cell>
          <cell r="T691">
            <v>72</v>
          </cell>
          <cell r="U691" t="str">
            <v>及格</v>
          </cell>
        </row>
        <row r="691">
          <cell r="Z691">
            <v>50</v>
          </cell>
          <cell r="AA691">
            <v>66</v>
          </cell>
          <cell r="AB691" t="str">
            <v>及格</v>
          </cell>
          <cell r="AC691">
            <v>0</v>
          </cell>
        </row>
        <row r="691">
          <cell r="AG691">
            <v>75</v>
          </cell>
          <cell r="AH691">
            <v>0</v>
          </cell>
          <cell r="AI691">
            <v>75</v>
          </cell>
          <cell r="AJ691" t="str">
            <v>及格</v>
          </cell>
        </row>
        <row r="692">
          <cell r="F692" t="str">
            <v>陆静甜</v>
          </cell>
          <cell r="G692" t="str">
            <v>女</v>
          </cell>
          <cell r="H692">
            <v>41711</v>
          </cell>
          <cell r="I692">
            <v>125</v>
          </cell>
          <cell r="J692">
            <v>23</v>
          </cell>
          <cell r="K692">
            <v>100</v>
          </cell>
          <cell r="L692" t="str">
            <v>正常</v>
          </cell>
          <cell r="M692">
            <v>1203</v>
          </cell>
          <cell r="N692">
            <v>80</v>
          </cell>
          <cell r="O692" t="str">
            <v>良好</v>
          </cell>
          <cell r="P692">
            <v>12</v>
          </cell>
          <cell r="Q692">
            <v>68</v>
          </cell>
          <cell r="R692" t="str">
            <v>及格</v>
          </cell>
          <cell r="S692">
            <v>12.5</v>
          </cell>
          <cell r="T692">
            <v>78</v>
          </cell>
          <cell r="U692" t="str">
            <v>及格</v>
          </cell>
        </row>
        <row r="692">
          <cell r="Z692">
            <v>55</v>
          </cell>
          <cell r="AA692">
            <v>68</v>
          </cell>
          <cell r="AB692" t="str">
            <v>及格</v>
          </cell>
          <cell r="AC692">
            <v>0</v>
          </cell>
        </row>
        <row r="692">
          <cell r="AG692">
            <v>77.6</v>
          </cell>
          <cell r="AH692">
            <v>0</v>
          </cell>
          <cell r="AI692">
            <v>77.6</v>
          </cell>
          <cell r="AJ692" t="str">
            <v>及格</v>
          </cell>
        </row>
        <row r="693">
          <cell r="F693" t="str">
            <v>汪子辰</v>
          </cell>
          <cell r="G693" t="str">
            <v>男</v>
          </cell>
          <cell r="H693">
            <v>41714</v>
          </cell>
          <cell r="I693">
            <v>136</v>
          </cell>
          <cell r="J693">
            <v>48</v>
          </cell>
          <cell r="K693">
            <v>60</v>
          </cell>
          <cell r="L693" t="str">
            <v>肥胖</v>
          </cell>
          <cell r="M693">
            <v>1669</v>
          </cell>
          <cell r="N693">
            <v>85</v>
          </cell>
          <cell r="O693" t="str">
            <v>良好</v>
          </cell>
          <cell r="P693">
            <v>12.1</v>
          </cell>
          <cell r="Q693">
            <v>50</v>
          </cell>
          <cell r="R693" t="str">
            <v>不及格</v>
          </cell>
          <cell r="S693">
            <v>8.6</v>
          </cell>
          <cell r="T693">
            <v>76</v>
          </cell>
          <cell r="U693" t="str">
            <v>及格</v>
          </cell>
        </row>
        <row r="693">
          <cell r="Z693">
            <v>53</v>
          </cell>
          <cell r="AA693">
            <v>68</v>
          </cell>
          <cell r="AB693" t="str">
            <v>及格</v>
          </cell>
          <cell r="AC693">
            <v>0</v>
          </cell>
        </row>
        <row r="693">
          <cell r="AG693">
            <v>68.1</v>
          </cell>
          <cell r="AH693">
            <v>0</v>
          </cell>
          <cell r="AI693">
            <v>68.1</v>
          </cell>
          <cell r="AJ693" t="str">
            <v>及格</v>
          </cell>
        </row>
        <row r="694">
          <cell r="F694" t="str">
            <v>陆雅璇</v>
          </cell>
          <cell r="G694" t="str">
            <v>女</v>
          </cell>
          <cell r="H694">
            <v>41717</v>
          </cell>
          <cell r="I694">
            <v>121</v>
          </cell>
          <cell r="J694">
            <v>23</v>
          </cell>
          <cell r="K694">
            <v>100</v>
          </cell>
          <cell r="L694" t="str">
            <v>正常</v>
          </cell>
          <cell r="M694">
            <v>1240</v>
          </cell>
          <cell r="N694">
            <v>80</v>
          </cell>
          <cell r="O694" t="str">
            <v>良好</v>
          </cell>
          <cell r="P694">
            <v>11.2</v>
          </cell>
          <cell r="Q694">
            <v>76</v>
          </cell>
          <cell r="R694" t="str">
            <v>及格</v>
          </cell>
          <cell r="S694">
            <v>20.1</v>
          </cell>
          <cell r="T694">
            <v>100</v>
          </cell>
          <cell r="U694" t="str">
            <v>优秀</v>
          </cell>
        </row>
        <row r="694">
          <cell r="Z694">
            <v>100</v>
          </cell>
          <cell r="AA694">
            <v>80</v>
          </cell>
          <cell r="AB694" t="str">
            <v>良好</v>
          </cell>
          <cell r="AC694">
            <v>0</v>
          </cell>
        </row>
        <row r="694">
          <cell r="AG694">
            <v>88.2</v>
          </cell>
          <cell r="AH694">
            <v>0</v>
          </cell>
          <cell r="AI694">
            <v>88.2</v>
          </cell>
          <cell r="AJ694" t="str">
            <v>良好</v>
          </cell>
        </row>
        <row r="695">
          <cell r="F695" t="str">
            <v>柳昕芮</v>
          </cell>
          <cell r="G695" t="str">
            <v>女</v>
          </cell>
          <cell r="H695">
            <v>41728</v>
          </cell>
          <cell r="I695">
            <v>117</v>
          </cell>
          <cell r="J695">
            <v>18</v>
          </cell>
          <cell r="K695">
            <v>80</v>
          </cell>
          <cell r="L695" t="str">
            <v>低体重</v>
          </cell>
          <cell r="M695">
            <v>1191</v>
          </cell>
          <cell r="N695">
            <v>78</v>
          </cell>
          <cell r="O695" t="str">
            <v>及格</v>
          </cell>
          <cell r="P695">
            <v>11.6</v>
          </cell>
          <cell r="Q695">
            <v>72</v>
          </cell>
          <cell r="R695" t="str">
            <v>及格</v>
          </cell>
          <cell r="S695">
            <v>15.6</v>
          </cell>
          <cell r="T695">
            <v>85</v>
          </cell>
          <cell r="U695" t="str">
            <v>良好</v>
          </cell>
        </row>
        <row r="695">
          <cell r="Z695">
            <v>91</v>
          </cell>
          <cell r="AA695">
            <v>78</v>
          </cell>
          <cell r="AB695" t="str">
            <v>及格</v>
          </cell>
          <cell r="AC695">
            <v>0</v>
          </cell>
        </row>
        <row r="695">
          <cell r="AG695">
            <v>79.2</v>
          </cell>
          <cell r="AH695">
            <v>0</v>
          </cell>
          <cell r="AI695">
            <v>79.2</v>
          </cell>
          <cell r="AJ695" t="str">
            <v>及格</v>
          </cell>
        </row>
        <row r="696">
          <cell r="F696" t="str">
            <v>钱梦婷</v>
          </cell>
          <cell r="G696" t="str">
            <v>女</v>
          </cell>
          <cell r="H696">
            <v>41742</v>
          </cell>
          <cell r="I696">
            <v>127</v>
          </cell>
          <cell r="J696">
            <v>24</v>
          </cell>
          <cell r="K696">
            <v>100</v>
          </cell>
          <cell r="L696" t="str">
            <v>正常</v>
          </cell>
          <cell r="M696">
            <v>1104</v>
          </cell>
          <cell r="N696">
            <v>76</v>
          </cell>
          <cell r="O696" t="str">
            <v>及格</v>
          </cell>
          <cell r="P696">
            <v>11.2</v>
          </cell>
          <cell r="Q696">
            <v>76</v>
          </cell>
          <cell r="R696" t="str">
            <v>及格</v>
          </cell>
          <cell r="S696">
            <v>21.3</v>
          </cell>
          <cell r="T696">
            <v>100</v>
          </cell>
          <cell r="U696" t="str">
            <v>优秀</v>
          </cell>
        </row>
        <row r="696">
          <cell r="Z696">
            <v>55</v>
          </cell>
          <cell r="AA696">
            <v>68</v>
          </cell>
          <cell r="AB696" t="str">
            <v>及格</v>
          </cell>
          <cell r="AC696">
            <v>0</v>
          </cell>
        </row>
        <row r="696">
          <cell r="AG696">
            <v>85.2</v>
          </cell>
          <cell r="AH696">
            <v>0</v>
          </cell>
          <cell r="AI696">
            <v>85.2</v>
          </cell>
          <cell r="AJ696" t="str">
            <v>良好</v>
          </cell>
        </row>
        <row r="697">
          <cell r="F697" t="str">
            <v>朱蕊</v>
          </cell>
          <cell r="G697" t="str">
            <v>女</v>
          </cell>
          <cell r="H697">
            <v>41815</v>
          </cell>
          <cell r="I697">
            <v>129</v>
          </cell>
          <cell r="J697">
            <v>32</v>
          </cell>
          <cell r="K697">
            <v>80</v>
          </cell>
          <cell r="L697" t="str">
            <v>超重</v>
          </cell>
          <cell r="M697">
            <v>1766</v>
          </cell>
          <cell r="N697">
            <v>100</v>
          </cell>
          <cell r="O697" t="str">
            <v>优秀</v>
          </cell>
          <cell r="P697">
            <v>12.1</v>
          </cell>
          <cell r="Q697">
            <v>66</v>
          </cell>
          <cell r="R697" t="str">
            <v>及格</v>
          </cell>
          <cell r="S697">
            <v>7.8</v>
          </cell>
          <cell r="T697">
            <v>70</v>
          </cell>
          <cell r="U697" t="str">
            <v>及格</v>
          </cell>
        </row>
        <row r="697">
          <cell r="Z697">
            <v>42</v>
          </cell>
          <cell r="AA697">
            <v>64</v>
          </cell>
          <cell r="AB697" t="str">
            <v>及格</v>
          </cell>
          <cell r="AC697">
            <v>0</v>
          </cell>
        </row>
        <row r="697">
          <cell r="AG697">
            <v>74</v>
          </cell>
          <cell r="AH697">
            <v>0</v>
          </cell>
          <cell r="AI697">
            <v>74</v>
          </cell>
          <cell r="AJ697" t="str">
            <v>及格</v>
          </cell>
        </row>
        <row r="698">
          <cell r="F698" t="str">
            <v>杨宇航</v>
          </cell>
          <cell r="G698" t="str">
            <v>男</v>
          </cell>
          <cell r="H698">
            <v>41681</v>
          </cell>
          <cell r="I698">
            <v>124</v>
          </cell>
          <cell r="J698">
            <v>26</v>
          </cell>
          <cell r="K698">
            <v>100</v>
          </cell>
          <cell r="L698" t="str">
            <v>正常</v>
          </cell>
          <cell r="M698">
            <v>1668</v>
          </cell>
          <cell r="N698">
            <v>85</v>
          </cell>
          <cell r="O698" t="str">
            <v>良好</v>
          </cell>
          <cell r="P698">
            <v>10.5</v>
          </cell>
          <cell r="Q698">
            <v>74</v>
          </cell>
          <cell r="R698" t="str">
            <v>及格</v>
          </cell>
          <cell r="S698">
            <v>11.2</v>
          </cell>
          <cell r="T698">
            <v>80</v>
          </cell>
          <cell r="U698" t="str">
            <v>良好</v>
          </cell>
        </row>
        <row r="698">
          <cell r="Z698">
            <v>60</v>
          </cell>
          <cell r="AA698">
            <v>70</v>
          </cell>
          <cell r="AB698" t="str">
            <v>及格</v>
          </cell>
          <cell r="AC698">
            <v>0</v>
          </cell>
        </row>
        <row r="698">
          <cell r="AG698">
            <v>80.5</v>
          </cell>
          <cell r="AH698">
            <v>0</v>
          </cell>
          <cell r="AI698">
            <v>80.5</v>
          </cell>
          <cell r="AJ698" t="str">
            <v>良好</v>
          </cell>
        </row>
        <row r="699">
          <cell r="F699" t="str">
            <v>朱紫瑶</v>
          </cell>
          <cell r="G699" t="str">
            <v>女</v>
          </cell>
          <cell r="H699">
            <v>41881</v>
          </cell>
          <cell r="I699">
            <v>113</v>
          </cell>
          <cell r="J699">
            <v>17</v>
          </cell>
          <cell r="K699">
            <v>80</v>
          </cell>
          <cell r="L699" t="str">
            <v>低体重</v>
          </cell>
          <cell r="M699">
            <v>1296</v>
          </cell>
          <cell r="N699">
            <v>80</v>
          </cell>
          <cell r="O699" t="str">
            <v>良好</v>
          </cell>
          <cell r="P699">
            <v>11</v>
          </cell>
          <cell r="Q699">
            <v>78</v>
          </cell>
          <cell r="R699" t="str">
            <v>及格</v>
          </cell>
          <cell r="S699">
            <v>2.9</v>
          </cell>
          <cell r="T699">
            <v>60</v>
          </cell>
          <cell r="U699" t="str">
            <v>及格</v>
          </cell>
        </row>
        <row r="699">
          <cell r="Z699">
            <v>49</v>
          </cell>
          <cell r="AA699">
            <v>66</v>
          </cell>
          <cell r="AB699" t="str">
            <v>及格</v>
          </cell>
          <cell r="AC699">
            <v>0</v>
          </cell>
        </row>
        <row r="699">
          <cell r="AG699">
            <v>70.8</v>
          </cell>
          <cell r="AH699">
            <v>0</v>
          </cell>
          <cell r="AI699">
            <v>70.8</v>
          </cell>
          <cell r="AJ699" t="str">
            <v>及格</v>
          </cell>
        </row>
        <row r="700">
          <cell r="F700" t="str">
            <v>戴海轩</v>
          </cell>
          <cell r="G700" t="str">
            <v>男</v>
          </cell>
          <cell r="H700">
            <v>41760</v>
          </cell>
          <cell r="I700">
            <v>130</v>
          </cell>
          <cell r="J700">
            <v>28</v>
          </cell>
          <cell r="K700">
            <v>100</v>
          </cell>
          <cell r="L700" t="str">
            <v>正常</v>
          </cell>
          <cell r="M700">
            <v>1624</v>
          </cell>
          <cell r="N700">
            <v>80</v>
          </cell>
          <cell r="O700" t="str">
            <v>良好</v>
          </cell>
          <cell r="P700">
            <v>10</v>
          </cell>
          <cell r="Q700">
            <v>80</v>
          </cell>
          <cell r="R700" t="str">
            <v>良好</v>
          </cell>
          <cell r="S700">
            <v>5.6</v>
          </cell>
          <cell r="T700">
            <v>70</v>
          </cell>
          <cell r="U700" t="str">
            <v>及格</v>
          </cell>
        </row>
        <row r="700">
          <cell r="Z700">
            <v>39</v>
          </cell>
          <cell r="AA700">
            <v>64</v>
          </cell>
          <cell r="AB700" t="str">
            <v>及格</v>
          </cell>
          <cell r="AC700">
            <v>0</v>
          </cell>
        </row>
        <row r="700">
          <cell r="AG700">
            <v>76.8</v>
          </cell>
          <cell r="AH700">
            <v>0</v>
          </cell>
          <cell r="AI700">
            <v>76.8</v>
          </cell>
          <cell r="AJ700" t="str">
            <v>及格</v>
          </cell>
        </row>
        <row r="701">
          <cell r="F701" t="str">
            <v>孙诗雅</v>
          </cell>
          <cell r="G701" t="str">
            <v>女</v>
          </cell>
          <cell r="H701">
            <v>41764</v>
          </cell>
          <cell r="I701">
            <v>116</v>
          </cell>
          <cell r="J701">
            <v>22</v>
          </cell>
          <cell r="K701">
            <v>100</v>
          </cell>
          <cell r="L701" t="str">
            <v>正常</v>
          </cell>
          <cell r="M701">
            <v>1105</v>
          </cell>
          <cell r="N701">
            <v>76</v>
          </cell>
          <cell r="O701" t="str">
            <v>及格</v>
          </cell>
          <cell r="P701">
            <v>11</v>
          </cell>
          <cell r="Q701">
            <v>78</v>
          </cell>
          <cell r="R701" t="str">
            <v>及格</v>
          </cell>
          <cell r="S701">
            <v>9.3</v>
          </cell>
          <cell r="T701">
            <v>72</v>
          </cell>
          <cell r="U701" t="str">
            <v>及格</v>
          </cell>
        </row>
        <row r="701">
          <cell r="Z701">
            <v>32</v>
          </cell>
          <cell r="AA701">
            <v>60</v>
          </cell>
          <cell r="AB701" t="str">
            <v>及格</v>
          </cell>
          <cell r="AC701">
            <v>0</v>
          </cell>
        </row>
        <row r="701">
          <cell r="AG701">
            <v>75.6</v>
          </cell>
          <cell r="AH701">
            <v>0</v>
          </cell>
          <cell r="AI701">
            <v>75.6</v>
          </cell>
          <cell r="AJ701" t="str">
            <v>及格</v>
          </cell>
        </row>
        <row r="702">
          <cell r="F702" t="str">
            <v>徐佳浩</v>
          </cell>
          <cell r="G702" t="str">
            <v>男</v>
          </cell>
          <cell r="H702">
            <v>41526</v>
          </cell>
          <cell r="I702">
            <v>126</v>
          </cell>
          <cell r="J702">
            <v>32</v>
          </cell>
          <cell r="K702">
            <v>80</v>
          </cell>
          <cell r="L702" t="str">
            <v>超重</v>
          </cell>
          <cell r="M702">
            <v>1898</v>
          </cell>
          <cell r="N702">
            <v>90</v>
          </cell>
          <cell r="O702" t="str">
            <v>优秀</v>
          </cell>
          <cell r="P702">
            <v>10</v>
          </cell>
          <cell r="Q702">
            <v>80</v>
          </cell>
          <cell r="R702" t="str">
            <v>良好</v>
          </cell>
          <cell r="S702">
            <v>16.2</v>
          </cell>
          <cell r="T702">
            <v>100</v>
          </cell>
          <cell r="U702" t="str">
            <v>优秀</v>
          </cell>
        </row>
        <row r="702">
          <cell r="Z702">
            <v>43</v>
          </cell>
          <cell r="AA702">
            <v>64</v>
          </cell>
          <cell r="AB702" t="str">
            <v>及格</v>
          </cell>
          <cell r="AC702">
            <v>0</v>
          </cell>
        </row>
        <row r="702">
          <cell r="AG702">
            <v>84.3</v>
          </cell>
          <cell r="AH702">
            <v>0</v>
          </cell>
          <cell r="AI702">
            <v>84.3</v>
          </cell>
          <cell r="AJ702" t="str">
            <v>良好</v>
          </cell>
        </row>
        <row r="703">
          <cell r="F703" t="str">
            <v>陈佳琪</v>
          </cell>
          <cell r="G703" t="str">
            <v>女</v>
          </cell>
          <cell r="H703">
            <v>41767</v>
          </cell>
          <cell r="I703">
            <v>116</v>
          </cell>
          <cell r="J703">
            <v>20</v>
          </cell>
          <cell r="K703">
            <v>100</v>
          </cell>
          <cell r="L703" t="str">
            <v>正常</v>
          </cell>
          <cell r="M703">
            <v>1234</v>
          </cell>
          <cell r="N703">
            <v>80</v>
          </cell>
          <cell r="O703" t="str">
            <v>良好</v>
          </cell>
          <cell r="P703">
            <v>11.3</v>
          </cell>
          <cell r="Q703">
            <v>74</v>
          </cell>
          <cell r="R703" t="str">
            <v>及格</v>
          </cell>
          <cell r="S703">
            <v>10.2</v>
          </cell>
          <cell r="T703">
            <v>74</v>
          </cell>
          <cell r="U703" t="str">
            <v>及格</v>
          </cell>
        </row>
        <row r="703">
          <cell r="Z703">
            <v>133</v>
          </cell>
          <cell r="AA703">
            <v>100</v>
          </cell>
          <cell r="AB703" t="str">
            <v>优秀</v>
          </cell>
          <cell r="AC703">
            <v>3</v>
          </cell>
        </row>
        <row r="703">
          <cell r="AG703">
            <v>84</v>
          </cell>
          <cell r="AH703">
            <v>3</v>
          </cell>
          <cell r="AI703">
            <v>87</v>
          </cell>
          <cell r="AJ703" t="str">
            <v>良好</v>
          </cell>
        </row>
        <row r="704">
          <cell r="F704" t="str">
            <v>王子阳</v>
          </cell>
          <cell r="G704" t="str">
            <v>男</v>
          </cell>
          <cell r="H704">
            <v>41853</v>
          </cell>
          <cell r="I704">
            <v>118</v>
          </cell>
          <cell r="J704">
            <v>18</v>
          </cell>
          <cell r="K704">
            <v>80</v>
          </cell>
          <cell r="L704" t="str">
            <v>低体重</v>
          </cell>
          <cell r="M704">
            <v>1001</v>
          </cell>
          <cell r="N704">
            <v>64</v>
          </cell>
          <cell r="O704" t="str">
            <v>及格</v>
          </cell>
          <cell r="P704">
            <v>10</v>
          </cell>
          <cell r="Q704">
            <v>80</v>
          </cell>
          <cell r="R704" t="str">
            <v>良好</v>
          </cell>
          <cell r="S704">
            <v>3.5</v>
          </cell>
          <cell r="T704">
            <v>66</v>
          </cell>
          <cell r="U704" t="str">
            <v>及格</v>
          </cell>
        </row>
        <row r="704">
          <cell r="Z704">
            <v>100</v>
          </cell>
          <cell r="AA704">
            <v>80</v>
          </cell>
          <cell r="AB704" t="str">
            <v>良好</v>
          </cell>
          <cell r="AC704">
            <v>0</v>
          </cell>
        </row>
        <row r="704">
          <cell r="AG704">
            <v>73.4</v>
          </cell>
          <cell r="AH704">
            <v>0</v>
          </cell>
          <cell r="AI704">
            <v>73.4</v>
          </cell>
          <cell r="AJ704" t="str">
            <v>及格</v>
          </cell>
        </row>
        <row r="705">
          <cell r="F705" t="str">
            <v>鞠梓琪</v>
          </cell>
          <cell r="G705" t="str">
            <v>女</v>
          </cell>
          <cell r="H705">
            <v>41807</v>
          </cell>
          <cell r="I705">
            <v>124</v>
          </cell>
          <cell r="J705">
            <v>25</v>
          </cell>
          <cell r="K705">
            <v>100</v>
          </cell>
          <cell r="L705" t="str">
            <v>正常</v>
          </cell>
          <cell r="M705">
            <v>1119</v>
          </cell>
          <cell r="N705">
            <v>76</v>
          </cell>
          <cell r="O705" t="str">
            <v>及格</v>
          </cell>
          <cell r="P705">
            <v>10.5</v>
          </cell>
          <cell r="Q705">
            <v>85</v>
          </cell>
          <cell r="R705" t="str">
            <v>良好</v>
          </cell>
          <cell r="S705">
            <v>6.5</v>
          </cell>
          <cell r="T705">
            <v>66</v>
          </cell>
          <cell r="U705" t="str">
            <v>及格</v>
          </cell>
        </row>
        <row r="705">
          <cell r="Z705">
            <v>72</v>
          </cell>
          <cell r="AA705">
            <v>72</v>
          </cell>
          <cell r="AB705" t="str">
            <v>及格</v>
          </cell>
          <cell r="AC705">
            <v>0</v>
          </cell>
        </row>
        <row r="705">
          <cell r="AG705">
            <v>77.6</v>
          </cell>
          <cell r="AH705">
            <v>0</v>
          </cell>
          <cell r="AI705">
            <v>77.6</v>
          </cell>
          <cell r="AJ705" t="str">
            <v>及格</v>
          </cell>
        </row>
        <row r="706">
          <cell r="F706" t="str">
            <v>马新宇</v>
          </cell>
          <cell r="G706" t="str">
            <v>男</v>
          </cell>
          <cell r="H706">
            <v>41636</v>
          </cell>
          <cell r="I706">
            <v>125</v>
          </cell>
          <cell r="J706">
            <v>23</v>
          </cell>
          <cell r="K706">
            <v>100</v>
          </cell>
          <cell r="L706" t="str">
            <v>正常</v>
          </cell>
          <cell r="M706">
            <v>1660</v>
          </cell>
          <cell r="N706">
            <v>85</v>
          </cell>
          <cell r="O706" t="str">
            <v>良好</v>
          </cell>
          <cell r="P706">
            <v>10.8</v>
          </cell>
          <cell r="Q706">
            <v>72</v>
          </cell>
          <cell r="R706" t="str">
            <v>及格</v>
          </cell>
          <cell r="S706">
            <v>8.3</v>
          </cell>
          <cell r="T706">
            <v>74</v>
          </cell>
          <cell r="U706" t="str">
            <v>及格</v>
          </cell>
        </row>
        <row r="706">
          <cell r="Z706">
            <v>73</v>
          </cell>
          <cell r="AA706">
            <v>72</v>
          </cell>
          <cell r="AB706" t="str">
            <v>及格</v>
          </cell>
          <cell r="AC706">
            <v>0</v>
          </cell>
        </row>
        <row r="706">
          <cell r="AG706">
            <v>78.8</v>
          </cell>
          <cell r="AH706">
            <v>0</v>
          </cell>
          <cell r="AI706">
            <v>78.8</v>
          </cell>
          <cell r="AJ706" t="str">
            <v>及格</v>
          </cell>
        </row>
        <row r="707">
          <cell r="F707" t="str">
            <v>余欣沂</v>
          </cell>
          <cell r="G707" t="str">
            <v>女</v>
          </cell>
          <cell r="H707">
            <v>41542</v>
          </cell>
          <cell r="I707">
            <v>127</v>
          </cell>
          <cell r="J707">
            <v>23</v>
          </cell>
          <cell r="K707">
            <v>100</v>
          </cell>
          <cell r="L707" t="str">
            <v>正常</v>
          </cell>
          <cell r="M707">
            <v>961</v>
          </cell>
          <cell r="N707">
            <v>70</v>
          </cell>
          <cell r="O707" t="str">
            <v>及格</v>
          </cell>
          <cell r="P707">
            <v>11.6</v>
          </cell>
          <cell r="Q707">
            <v>72</v>
          </cell>
          <cell r="R707" t="str">
            <v>及格</v>
          </cell>
          <cell r="S707">
            <v>6.3</v>
          </cell>
          <cell r="T707">
            <v>66</v>
          </cell>
          <cell r="U707" t="str">
            <v>及格</v>
          </cell>
        </row>
        <row r="707">
          <cell r="Z707">
            <v>11</v>
          </cell>
          <cell r="AA707">
            <v>0</v>
          </cell>
          <cell r="AB707" t="str">
            <v>不及格</v>
          </cell>
          <cell r="AC707">
            <v>0</v>
          </cell>
        </row>
        <row r="707">
          <cell r="AG707">
            <v>59.7</v>
          </cell>
          <cell r="AH707">
            <v>0</v>
          </cell>
          <cell r="AI707">
            <v>59.7</v>
          </cell>
          <cell r="AJ707" t="str">
            <v>不及格</v>
          </cell>
        </row>
        <row r="708">
          <cell r="F708" t="str">
            <v>张志成</v>
          </cell>
          <cell r="G708" t="str">
            <v>男</v>
          </cell>
          <cell r="H708">
            <v>41660</v>
          </cell>
          <cell r="I708">
            <v>120</v>
          </cell>
          <cell r="J708">
            <v>20</v>
          </cell>
          <cell r="K708">
            <v>100</v>
          </cell>
          <cell r="L708" t="str">
            <v>正常</v>
          </cell>
          <cell r="M708">
            <v>1539</v>
          </cell>
          <cell r="N708">
            <v>80</v>
          </cell>
          <cell r="O708" t="str">
            <v>良好</v>
          </cell>
          <cell r="P708">
            <v>9.8</v>
          </cell>
          <cell r="Q708">
            <v>90</v>
          </cell>
          <cell r="R708" t="str">
            <v>优秀</v>
          </cell>
          <cell r="S708">
            <v>13.6</v>
          </cell>
          <cell r="T708">
            <v>90</v>
          </cell>
          <cell r="U708" t="str">
            <v>优秀</v>
          </cell>
        </row>
        <row r="708">
          <cell r="Z708">
            <v>79</v>
          </cell>
          <cell r="AA708">
            <v>74</v>
          </cell>
          <cell r="AB708" t="str">
            <v>及格</v>
          </cell>
          <cell r="AC708">
            <v>0</v>
          </cell>
        </row>
        <row r="708">
          <cell r="AG708">
            <v>86.8</v>
          </cell>
          <cell r="AH708">
            <v>0</v>
          </cell>
          <cell r="AI708">
            <v>86.8</v>
          </cell>
          <cell r="AJ708" t="str">
            <v>良好</v>
          </cell>
        </row>
        <row r="709">
          <cell r="F709" t="str">
            <v>王苏裕</v>
          </cell>
          <cell r="G709" t="str">
            <v>男</v>
          </cell>
          <cell r="H709">
            <v>41707</v>
          </cell>
          <cell r="I709">
            <v>127</v>
          </cell>
          <cell r="J709">
            <v>23</v>
          </cell>
          <cell r="K709">
            <v>100</v>
          </cell>
          <cell r="L709" t="str">
            <v>正常</v>
          </cell>
          <cell r="M709">
            <v>1260</v>
          </cell>
          <cell r="N709">
            <v>72</v>
          </cell>
          <cell r="O709" t="str">
            <v>及格</v>
          </cell>
          <cell r="P709">
            <v>9.9</v>
          </cell>
          <cell r="Q709">
            <v>85</v>
          </cell>
          <cell r="R709" t="str">
            <v>良好</v>
          </cell>
          <cell r="S709">
            <v>-5</v>
          </cell>
          <cell r="T709">
            <v>0</v>
          </cell>
          <cell r="U709" t="str">
            <v>不及格</v>
          </cell>
        </row>
        <row r="709">
          <cell r="Z709">
            <v>25</v>
          </cell>
          <cell r="AA709">
            <v>60</v>
          </cell>
          <cell r="AB709" t="str">
            <v>及格</v>
          </cell>
          <cell r="AC709">
            <v>0</v>
          </cell>
        </row>
        <row r="709">
          <cell r="AG709">
            <v>54.8</v>
          </cell>
          <cell r="AH709">
            <v>0</v>
          </cell>
          <cell r="AI709">
            <v>54.8</v>
          </cell>
          <cell r="AJ709" t="str">
            <v>不及格</v>
          </cell>
        </row>
        <row r="710">
          <cell r="F710" t="str">
            <v>陶志</v>
          </cell>
          <cell r="G710" t="str">
            <v>男</v>
          </cell>
          <cell r="H710">
            <v>41741</v>
          </cell>
          <cell r="I710">
            <v>118</v>
          </cell>
          <cell r="J710">
            <v>20</v>
          </cell>
          <cell r="K710">
            <v>100</v>
          </cell>
          <cell r="L710" t="str">
            <v>正常</v>
          </cell>
          <cell r="M710">
            <v>1637</v>
          </cell>
          <cell r="N710">
            <v>80</v>
          </cell>
          <cell r="O710" t="str">
            <v>良好</v>
          </cell>
          <cell r="P710">
            <v>11</v>
          </cell>
          <cell r="Q710">
            <v>70</v>
          </cell>
          <cell r="R710" t="str">
            <v>及格</v>
          </cell>
          <cell r="S710">
            <v>7.3</v>
          </cell>
          <cell r="T710">
            <v>74</v>
          </cell>
          <cell r="U710" t="str">
            <v>及格</v>
          </cell>
        </row>
        <row r="710">
          <cell r="Z710">
            <v>35</v>
          </cell>
          <cell r="AA710">
            <v>62</v>
          </cell>
          <cell r="AB710" t="str">
            <v>及格</v>
          </cell>
          <cell r="AC710">
            <v>0</v>
          </cell>
        </row>
        <row r="710">
          <cell r="AG710">
            <v>75.6</v>
          </cell>
          <cell r="AH710">
            <v>0</v>
          </cell>
          <cell r="AI710">
            <v>75.6</v>
          </cell>
          <cell r="AJ710" t="str">
            <v>及格</v>
          </cell>
        </row>
        <row r="711">
          <cell r="F711" t="str">
            <v>吕香怡</v>
          </cell>
          <cell r="G711" t="str">
            <v>女</v>
          </cell>
          <cell r="H711">
            <v>41759</v>
          </cell>
          <cell r="I711">
            <v>115</v>
          </cell>
          <cell r="J711">
            <v>16</v>
          </cell>
          <cell r="K711">
            <v>80</v>
          </cell>
          <cell r="L711" t="str">
            <v>低体重</v>
          </cell>
          <cell r="M711">
            <v>1474</v>
          </cell>
          <cell r="N711">
            <v>90</v>
          </cell>
          <cell r="O711" t="str">
            <v>优秀</v>
          </cell>
          <cell r="P711">
            <v>12.1</v>
          </cell>
          <cell r="Q711">
            <v>66</v>
          </cell>
          <cell r="R711" t="str">
            <v>及格</v>
          </cell>
          <cell r="S711">
            <v>14.3</v>
          </cell>
          <cell r="T711">
            <v>80</v>
          </cell>
          <cell r="U711" t="str">
            <v>良好</v>
          </cell>
        </row>
        <row r="711">
          <cell r="Z711">
            <v>39</v>
          </cell>
          <cell r="AA711">
            <v>62</v>
          </cell>
          <cell r="AB711" t="str">
            <v>及格</v>
          </cell>
          <cell r="AC711">
            <v>0</v>
          </cell>
        </row>
        <row r="711">
          <cell r="AG711">
            <v>75.1</v>
          </cell>
          <cell r="AH711">
            <v>0</v>
          </cell>
          <cell r="AI711">
            <v>75.1</v>
          </cell>
          <cell r="AJ711" t="str">
            <v>及格</v>
          </cell>
        </row>
        <row r="712">
          <cell r="F712" t="str">
            <v>陈博轩</v>
          </cell>
          <cell r="G712" t="str">
            <v>男</v>
          </cell>
          <cell r="H712">
            <v>41833</v>
          </cell>
          <cell r="I712">
            <v>116</v>
          </cell>
          <cell r="J712">
            <v>21</v>
          </cell>
          <cell r="K712">
            <v>100</v>
          </cell>
          <cell r="L712" t="str">
            <v>正常</v>
          </cell>
          <cell r="M712">
            <v>1090</v>
          </cell>
          <cell r="N712">
            <v>68</v>
          </cell>
          <cell r="O712" t="str">
            <v>及格</v>
          </cell>
          <cell r="P712">
            <v>10.9</v>
          </cell>
          <cell r="Q712">
            <v>70</v>
          </cell>
          <cell r="R712" t="str">
            <v>及格</v>
          </cell>
          <cell r="S712">
            <v>8.3</v>
          </cell>
          <cell r="T712">
            <v>74</v>
          </cell>
          <cell r="U712" t="str">
            <v>及格</v>
          </cell>
        </row>
        <row r="712">
          <cell r="Z712">
            <v>50</v>
          </cell>
          <cell r="AA712">
            <v>66</v>
          </cell>
          <cell r="AB712" t="str">
            <v>及格</v>
          </cell>
          <cell r="AC712">
            <v>0</v>
          </cell>
        </row>
        <row r="712">
          <cell r="AG712">
            <v>74.6</v>
          </cell>
          <cell r="AH712">
            <v>0</v>
          </cell>
          <cell r="AI712">
            <v>74.6</v>
          </cell>
          <cell r="AJ712" t="str">
            <v>及格</v>
          </cell>
        </row>
        <row r="713">
          <cell r="F713" t="str">
            <v>陈正豪</v>
          </cell>
          <cell r="G713" t="str">
            <v>男</v>
          </cell>
          <cell r="H713">
            <v>41817</v>
          </cell>
          <cell r="I713">
            <v>126</v>
          </cell>
          <cell r="J713">
            <v>28</v>
          </cell>
          <cell r="K713">
            <v>100</v>
          </cell>
          <cell r="L713" t="str">
            <v>正常</v>
          </cell>
          <cell r="M713">
            <v>2033</v>
          </cell>
          <cell r="N713">
            <v>100</v>
          </cell>
          <cell r="O713" t="str">
            <v>优秀</v>
          </cell>
          <cell r="P713">
            <v>12</v>
          </cell>
          <cell r="Q713">
            <v>60</v>
          </cell>
          <cell r="R713" t="str">
            <v>及格</v>
          </cell>
          <cell r="S713">
            <v>2.3</v>
          </cell>
          <cell r="T713">
            <v>64</v>
          </cell>
          <cell r="U713" t="str">
            <v>及格</v>
          </cell>
        </row>
        <row r="713">
          <cell r="Z713">
            <v>44</v>
          </cell>
          <cell r="AA713">
            <v>64</v>
          </cell>
          <cell r="AB713" t="str">
            <v>及格</v>
          </cell>
          <cell r="AC713">
            <v>0</v>
          </cell>
        </row>
        <row r="713">
          <cell r="AG713">
            <v>74</v>
          </cell>
          <cell r="AH713">
            <v>0</v>
          </cell>
          <cell r="AI713">
            <v>74</v>
          </cell>
          <cell r="AJ713" t="str">
            <v>及格</v>
          </cell>
        </row>
        <row r="714">
          <cell r="F714" t="str">
            <v>蒋婉茹</v>
          </cell>
          <cell r="G714" t="str">
            <v>女</v>
          </cell>
          <cell r="H714">
            <v>41834</v>
          </cell>
          <cell r="I714">
            <v>119</v>
          </cell>
          <cell r="J714">
            <v>18</v>
          </cell>
          <cell r="K714">
            <v>80</v>
          </cell>
          <cell r="L714" t="str">
            <v>低体重</v>
          </cell>
          <cell r="M714">
            <v>1050</v>
          </cell>
          <cell r="N714">
            <v>74</v>
          </cell>
          <cell r="O714" t="str">
            <v>及格</v>
          </cell>
          <cell r="P714">
            <v>11</v>
          </cell>
          <cell r="Q714">
            <v>78</v>
          </cell>
          <cell r="R714" t="str">
            <v>及格</v>
          </cell>
          <cell r="S714">
            <v>12.3</v>
          </cell>
          <cell r="T714">
            <v>78</v>
          </cell>
          <cell r="U714" t="str">
            <v>及格</v>
          </cell>
        </row>
        <row r="714">
          <cell r="Z714">
            <v>56</v>
          </cell>
          <cell r="AA714">
            <v>68</v>
          </cell>
          <cell r="AB714" t="str">
            <v>及格</v>
          </cell>
          <cell r="AC714">
            <v>0</v>
          </cell>
        </row>
        <row r="714">
          <cell r="AG714">
            <v>75.7</v>
          </cell>
          <cell r="AH714">
            <v>0</v>
          </cell>
          <cell r="AI714">
            <v>75.7</v>
          </cell>
          <cell r="AJ714" t="str">
            <v>及格</v>
          </cell>
        </row>
        <row r="715">
          <cell r="F715" t="str">
            <v>王钰轩</v>
          </cell>
          <cell r="G715" t="str">
            <v>男</v>
          </cell>
          <cell r="H715">
            <v>41555</v>
          </cell>
          <cell r="I715">
            <v>128</v>
          </cell>
          <cell r="J715">
            <v>27</v>
          </cell>
          <cell r="K715">
            <v>100</v>
          </cell>
          <cell r="L715" t="str">
            <v>正常</v>
          </cell>
          <cell r="M715">
            <v>2133</v>
          </cell>
          <cell r="N715">
            <v>100</v>
          </cell>
          <cell r="O715" t="str">
            <v>优秀</v>
          </cell>
          <cell r="P715">
            <v>10</v>
          </cell>
          <cell r="Q715">
            <v>80</v>
          </cell>
          <cell r="R715" t="str">
            <v>良好</v>
          </cell>
          <cell r="S715">
            <v>15.2</v>
          </cell>
          <cell r="T715">
            <v>95</v>
          </cell>
          <cell r="U715" t="str">
            <v>优秀</v>
          </cell>
        </row>
        <row r="715">
          <cell r="Z715">
            <v>74</v>
          </cell>
          <cell r="AA715">
            <v>74</v>
          </cell>
          <cell r="AB715" t="str">
            <v>及格</v>
          </cell>
          <cell r="AC715">
            <v>0</v>
          </cell>
        </row>
        <row r="715">
          <cell r="AG715">
            <v>89.3</v>
          </cell>
          <cell r="AH715">
            <v>0</v>
          </cell>
          <cell r="AI715">
            <v>89.3</v>
          </cell>
          <cell r="AJ715" t="str">
            <v>良好</v>
          </cell>
        </row>
        <row r="716">
          <cell r="F716" t="str">
            <v>林斌</v>
          </cell>
          <cell r="G716" t="str">
            <v>男</v>
          </cell>
          <cell r="H716">
            <v>41687</v>
          </cell>
          <cell r="I716">
            <v>127</v>
          </cell>
          <cell r="J716">
            <v>26</v>
          </cell>
          <cell r="K716">
            <v>100</v>
          </cell>
          <cell r="L716" t="str">
            <v>正常</v>
          </cell>
          <cell r="M716">
            <v>1586</v>
          </cell>
          <cell r="N716">
            <v>80</v>
          </cell>
          <cell r="O716" t="str">
            <v>良好</v>
          </cell>
          <cell r="P716">
            <v>9.5</v>
          </cell>
          <cell r="Q716">
            <v>100</v>
          </cell>
          <cell r="R716" t="str">
            <v>优秀</v>
          </cell>
          <cell r="S716">
            <v>8.3</v>
          </cell>
          <cell r="T716">
            <v>74</v>
          </cell>
          <cell r="U716" t="str">
            <v>及格</v>
          </cell>
        </row>
        <row r="716">
          <cell r="Z716">
            <v>34</v>
          </cell>
          <cell r="AA716">
            <v>62</v>
          </cell>
          <cell r="AB716" t="str">
            <v>及格</v>
          </cell>
          <cell r="AC716">
            <v>0</v>
          </cell>
        </row>
        <row r="716">
          <cell r="AG716">
            <v>81.6</v>
          </cell>
          <cell r="AH716">
            <v>0</v>
          </cell>
          <cell r="AI716">
            <v>81.6</v>
          </cell>
          <cell r="AJ716" t="str">
            <v>良好</v>
          </cell>
        </row>
        <row r="717">
          <cell r="F717" t="str">
            <v>贾宇潼</v>
          </cell>
          <cell r="G717" t="str">
            <v>女</v>
          </cell>
          <cell r="H717">
            <v>41706</v>
          </cell>
          <cell r="I717">
            <v>118</v>
          </cell>
          <cell r="J717">
            <v>25</v>
          </cell>
          <cell r="K717">
            <v>80</v>
          </cell>
          <cell r="L717" t="str">
            <v>超重</v>
          </cell>
          <cell r="M717">
            <v>1301</v>
          </cell>
          <cell r="N717">
            <v>85</v>
          </cell>
          <cell r="O717" t="str">
            <v>良好</v>
          </cell>
          <cell r="P717">
            <v>10.9</v>
          </cell>
          <cell r="Q717">
            <v>78</v>
          </cell>
          <cell r="R717" t="str">
            <v>及格</v>
          </cell>
          <cell r="S717">
            <v>11.3</v>
          </cell>
          <cell r="T717">
            <v>76</v>
          </cell>
          <cell r="U717" t="str">
            <v>及格</v>
          </cell>
        </row>
        <row r="717">
          <cell r="Z717">
            <v>66</v>
          </cell>
          <cell r="AA717">
            <v>70</v>
          </cell>
          <cell r="AB717" t="str">
            <v>及格</v>
          </cell>
          <cell r="AC717">
            <v>0</v>
          </cell>
        </row>
        <row r="717">
          <cell r="AG717">
            <v>77.2</v>
          </cell>
          <cell r="AH717">
            <v>0</v>
          </cell>
          <cell r="AI717">
            <v>77.2</v>
          </cell>
          <cell r="AJ717" t="str">
            <v>及格</v>
          </cell>
        </row>
        <row r="718">
          <cell r="F718" t="str">
            <v>陈梓硕</v>
          </cell>
          <cell r="G718" t="str">
            <v>女</v>
          </cell>
          <cell r="H718">
            <v>41627</v>
          </cell>
          <cell r="I718">
            <v>120</v>
          </cell>
          <cell r="J718">
            <v>22</v>
          </cell>
          <cell r="K718">
            <v>100</v>
          </cell>
          <cell r="L718" t="str">
            <v>正常</v>
          </cell>
          <cell r="M718">
            <v>1369</v>
          </cell>
          <cell r="N718">
            <v>85</v>
          </cell>
          <cell r="O718" t="str">
            <v>良好</v>
          </cell>
          <cell r="P718">
            <v>10.8</v>
          </cell>
          <cell r="Q718">
            <v>80</v>
          </cell>
          <cell r="R718" t="str">
            <v>良好</v>
          </cell>
          <cell r="S718">
            <v>13.5</v>
          </cell>
          <cell r="T718">
            <v>80</v>
          </cell>
          <cell r="U718" t="str">
            <v>良好</v>
          </cell>
        </row>
        <row r="718">
          <cell r="Z718">
            <v>25</v>
          </cell>
          <cell r="AA718">
            <v>50</v>
          </cell>
          <cell r="AB718" t="str">
            <v>不及格</v>
          </cell>
          <cell r="AC718">
            <v>0</v>
          </cell>
        </row>
        <row r="718">
          <cell r="AG718">
            <v>77.8</v>
          </cell>
          <cell r="AH718">
            <v>0</v>
          </cell>
          <cell r="AI718">
            <v>77.8</v>
          </cell>
          <cell r="AJ718" t="str">
            <v>及格</v>
          </cell>
        </row>
        <row r="719">
          <cell r="F719" t="str">
            <v>李梓昊</v>
          </cell>
          <cell r="G719" t="str">
            <v>男</v>
          </cell>
          <cell r="H719">
            <v>41603</v>
          </cell>
          <cell r="I719">
            <v>124</v>
          </cell>
          <cell r="J719">
            <v>27</v>
          </cell>
          <cell r="K719">
            <v>100</v>
          </cell>
          <cell r="L719" t="str">
            <v>正常</v>
          </cell>
          <cell r="M719">
            <v>2059</v>
          </cell>
          <cell r="N719">
            <v>100</v>
          </cell>
          <cell r="O719" t="str">
            <v>优秀</v>
          </cell>
          <cell r="P719">
            <v>10.3</v>
          </cell>
          <cell r="Q719">
            <v>76</v>
          </cell>
          <cell r="R719" t="str">
            <v>及格</v>
          </cell>
          <cell r="S719">
            <v>5.3</v>
          </cell>
          <cell r="T719">
            <v>70</v>
          </cell>
          <cell r="U719" t="str">
            <v>及格</v>
          </cell>
        </row>
        <row r="719">
          <cell r="Z719">
            <v>42</v>
          </cell>
          <cell r="AA719">
            <v>64</v>
          </cell>
          <cell r="AB719" t="str">
            <v>及格</v>
          </cell>
          <cell r="AC719">
            <v>0</v>
          </cell>
        </row>
        <row r="719">
          <cell r="AG719">
            <v>79</v>
          </cell>
          <cell r="AH719">
            <v>0</v>
          </cell>
          <cell r="AI719">
            <v>79</v>
          </cell>
          <cell r="AJ719" t="str">
            <v>及格</v>
          </cell>
        </row>
        <row r="720">
          <cell r="F720" t="str">
            <v>张华鑫</v>
          </cell>
          <cell r="G720" t="str">
            <v>男</v>
          </cell>
          <cell r="H720">
            <v>41614</v>
          </cell>
          <cell r="I720">
            <v>134</v>
          </cell>
          <cell r="J720">
            <v>44</v>
          </cell>
          <cell r="K720">
            <v>60</v>
          </cell>
          <cell r="L720" t="str">
            <v>肥胖</v>
          </cell>
          <cell r="M720">
            <v>1617</v>
          </cell>
          <cell r="N720">
            <v>80</v>
          </cell>
          <cell r="O720" t="str">
            <v>良好</v>
          </cell>
          <cell r="P720">
            <v>10.7</v>
          </cell>
          <cell r="Q720">
            <v>72</v>
          </cell>
          <cell r="R720" t="str">
            <v>及格</v>
          </cell>
          <cell r="S720">
            <v>17.3</v>
          </cell>
          <cell r="T720">
            <v>100</v>
          </cell>
          <cell r="U720" t="str">
            <v>优秀</v>
          </cell>
        </row>
        <row r="720">
          <cell r="Z720">
            <v>26</v>
          </cell>
          <cell r="AA720">
            <v>60</v>
          </cell>
          <cell r="AB720" t="str">
            <v>及格</v>
          </cell>
          <cell r="AC720">
            <v>0</v>
          </cell>
        </row>
        <row r="720">
          <cell r="AG720">
            <v>77.4</v>
          </cell>
          <cell r="AH720">
            <v>0</v>
          </cell>
          <cell r="AI720">
            <v>77.4</v>
          </cell>
          <cell r="AJ720" t="str">
            <v>及格</v>
          </cell>
        </row>
        <row r="721">
          <cell r="F721" t="str">
            <v>徐浩宇</v>
          </cell>
          <cell r="G721" t="str">
            <v>男</v>
          </cell>
          <cell r="H721">
            <v>41530</v>
          </cell>
          <cell r="I721">
            <v>131</v>
          </cell>
          <cell r="J721">
            <v>48</v>
          </cell>
          <cell r="K721">
            <v>60</v>
          </cell>
          <cell r="L721" t="str">
            <v>肥胖</v>
          </cell>
          <cell r="M721">
            <v>1510</v>
          </cell>
          <cell r="N721">
            <v>80</v>
          </cell>
          <cell r="O721" t="str">
            <v>良好</v>
          </cell>
          <cell r="P721">
            <v>11.1</v>
          </cell>
          <cell r="Q721">
            <v>68</v>
          </cell>
          <cell r="R721" t="str">
            <v>及格</v>
          </cell>
          <cell r="S721">
            <v>4.5</v>
          </cell>
          <cell r="T721">
            <v>68</v>
          </cell>
          <cell r="U721" t="str">
            <v>及格</v>
          </cell>
        </row>
        <row r="721">
          <cell r="Z721">
            <v>57</v>
          </cell>
          <cell r="AA721">
            <v>68</v>
          </cell>
          <cell r="AB721" t="str">
            <v>及格</v>
          </cell>
          <cell r="AC721">
            <v>0</v>
          </cell>
        </row>
        <row r="721">
          <cell r="AG721">
            <v>68.6</v>
          </cell>
          <cell r="AH721">
            <v>0</v>
          </cell>
          <cell r="AI721">
            <v>68.6</v>
          </cell>
          <cell r="AJ721" t="str">
            <v>及格</v>
          </cell>
        </row>
        <row r="722">
          <cell r="F722" t="str">
            <v>张述朗</v>
          </cell>
          <cell r="G722" t="str">
            <v>男</v>
          </cell>
          <cell r="H722">
            <v>41525</v>
          </cell>
          <cell r="I722">
            <v>132</v>
          </cell>
          <cell r="J722">
            <v>27</v>
          </cell>
          <cell r="K722">
            <v>100</v>
          </cell>
          <cell r="L722" t="str">
            <v>正常</v>
          </cell>
          <cell r="M722">
            <v>1171</v>
          </cell>
          <cell r="N722">
            <v>70</v>
          </cell>
          <cell r="O722" t="str">
            <v>及格</v>
          </cell>
          <cell r="P722">
            <v>9.5</v>
          </cell>
          <cell r="Q722">
            <v>100</v>
          </cell>
          <cell r="R722" t="str">
            <v>优秀</v>
          </cell>
          <cell r="S722">
            <v>9.6</v>
          </cell>
          <cell r="T722">
            <v>78</v>
          </cell>
          <cell r="U722" t="str">
            <v>及格</v>
          </cell>
        </row>
        <row r="722">
          <cell r="Z722">
            <v>51</v>
          </cell>
          <cell r="AA722">
            <v>66</v>
          </cell>
          <cell r="AB722" t="str">
            <v>及格</v>
          </cell>
          <cell r="AC722">
            <v>0</v>
          </cell>
        </row>
        <row r="722">
          <cell r="AG722">
            <v>82.1</v>
          </cell>
          <cell r="AH722">
            <v>0</v>
          </cell>
          <cell r="AI722">
            <v>82.1</v>
          </cell>
          <cell r="AJ722" t="str">
            <v>良好</v>
          </cell>
        </row>
        <row r="723">
          <cell r="F723" t="str">
            <v>占雅雯</v>
          </cell>
          <cell r="G723" t="str">
            <v>女</v>
          </cell>
          <cell r="H723">
            <v>41707</v>
          </cell>
          <cell r="I723">
            <v>134</v>
          </cell>
          <cell r="J723">
            <v>37</v>
          </cell>
          <cell r="K723">
            <v>60</v>
          </cell>
          <cell r="L723" t="str">
            <v>肥胖</v>
          </cell>
          <cell r="M723">
            <v>1185</v>
          </cell>
          <cell r="N723">
            <v>78</v>
          </cell>
          <cell r="O723" t="str">
            <v>及格</v>
          </cell>
          <cell r="P723">
            <v>11.6</v>
          </cell>
          <cell r="Q723">
            <v>72</v>
          </cell>
          <cell r="R723" t="str">
            <v>及格</v>
          </cell>
          <cell r="S723">
            <v>21.3</v>
          </cell>
          <cell r="T723">
            <v>100</v>
          </cell>
          <cell r="U723" t="str">
            <v>优秀</v>
          </cell>
        </row>
        <row r="723">
          <cell r="Z723">
            <v>51</v>
          </cell>
          <cell r="AA723">
            <v>66</v>
          </cell>
          <cell r="AB723" t="str">
            <v>及格</v>
          </cell>
          <cell r="AC723">
            <v>0</v>
          </cell>
        </row>
        <row r="723">
          <cell r="AG723">
            <v>78.3</v>
          </cell>
          <cell r="AH723">
            <v>0</v>
          </cell>
          <cell r="AI723">
            <v>78.3</v>
          </cell>
          <cell r="AJ723" t="str">
            <v>及格</v>
          </cell>
        </row>
        <row r="724">
          <cell r="F724" t="str">
            <v>易思琪</v>
          </cell>
          <cell r="G724" t="str">
            <v>女</v>
          </cell>
          <cell r="H724">
            <v>41752</v>
          </cell>
          <cell r="I724">
            <v>123</v>
          </cell>
          <cell r="J724">
            <v>23</v>
          </cell>
          <cell r="K724">
            <v>100</v>
          </cell>
          <cell r="L724" t="str">
            <v>正常</v>
          </cell>
          <cell r="M724">
            <v>1466</v>
          </cell>
          <cell r="N724">
            <v>90</v>
          </cell>
          <cell r="O724" t="str">
            <v>优秀</v>
          </cell>
          <cell r="P724">
            <v>12.2</v>
          </cell>
          <cell r="Q724">
            <v>66</v>
          </cell>
          <cell r="R724" t="str">
            <v>及格</v>
          </cell>
          <cell r="S724">
            <v>13.9</v>
          </cell>
          <cell r="T724">
            <v>80</v>
          </cell>
          <cell r="U724" t="str">
            <v>良好</v>
          </cell>
        </row>
        <row r="724">
          <cell r="Z724">
            <v>38</v>
          </cell>
          <cell r="AA724">
            <v>62</v>
          </cell>
          <cell r="AB724" t="str">
            <v>及格</v>
          </cell>
          <cell r="AC724">
            <v>0</v>
          </cell>
        </row>
        <row r="724">
          <cell r="AG724">
            <v>78.1</v>
          </cell>
          <cell r="AH724">
            <v>0</v>
          </cell>
          <cell r="AI724">
            <v>78.1</v>
          </cell>
          <cell r="AJ724" t="str">
            <v>及格</v>
          </cell>
        </row>
        <row r="725">
          <cell r="F725" t="str">
            <v>陈玟嘉</v>
          </cell>
          <cell r="G725" t="str">
            <v>男</v>
          </cell>
          <cell r="H725">
            <v>41622</v>
          </cell>
          <cell r="I725">
            <v>124</v>
          </cell>
          <cell r="J725">
            <v>22</v>
          </cell>
          <cell r="K725">
            <v>100</v>
          </cell>
          <cell r="L725" t="str">
            <v>正常</v>
          </cell>
          <cell r="M725">
            <v>1593</v>
          </cell>
          <cell r="N725">
            <v>80</v>
          </cell>
          <cell r="O725" t="str">
            <v>良好</v>
          </cell>
          <cell r="P725">
            <v>8.9</v>
          </cell>
          <cell r="Q725">
            <v>100</v>
          </cell>
          <cell r="R725" t="str">
            <v>优秀</v>
          </cell>
          <cell r="S725">
            <v>9.6</v>
          </cell>
          <cell r="T725">
            <v>78</v>
          </cell>
          <cell r="U725" t="str">
            <v>及格</v>
          </cell>
        </row>
        <row r="725">
          <cell r="Z725">
            <v>111</v>
          </cell>
          <cell r="AA725">
            <v>90</v>
          </cell>
          <cell r="AB725" t="str">
            <v>优秀</v>
          </cell>
          <cell r="AC725">
            <v>0</v>
          </cell>
        </row>
        <row r="725">
          <cell r="AG725">
            <v>88.4</v>
          </cell>
          <cell r="AH725">
            <v>0</v>
          </cell>
          <cell r="AI725">
            <v>88.4</v>
          </cell>
          <cell r="AJ725" t="str">
            <v>良好</v>
          </cell>
        </row>
        <row r="726">
          <cell r="F726" t="str">
            <v>李浩阳</v>
          </cell>
          <cell r="G726" t="str">
            <v>男</v>
          </cell>
          <cell r="H726">
            <v>41696</v>
          </cell>
          <cell r="I726">
            <v>133</v>
          </cell>
          <cell r="J726">
            <v>41</v>
          </cell>
          <cell r="K726">
            <v>60</v>
          </cell>
          <cell r="L726" t="str">
            <v>肥胖</v>
          </cell>
          <cell r="M726">
            <v>2113</v>
          </cell>
          <cell r="N726">
            <v>100</v>
          </cell>
          <cell r="O726" t="str">
            <v>优秀</v>
          </cell>
          <cell r="P726">
            <v>11.8</v>
          </cell>
          <cell r="Q726">
            <v>62</v>
          </cell>
          <cell r="R726" t="str">
            <v>及格</v>
          </cell>
          <cell r="S726">
            <v>1</v>
          </cell>
          <cell r="T726">
            <v>62</v>
          </cell>
          <cell r="U726" t="str">
            <v>及格</v>
          </cell>
        </row>
        <row r="726">
          <cell r="Z726">
            <v>36</v>
          </cell>
          <cell r="AA726">
            <v>62</v>
          </cell>
          <cell r="AB726" t="str">
            <v>及格</v>
          </cell>
          <cell r="AC726">
            <v>0</v>
          </cell>
        </row>
        <row r="726">
          <cell r="AG726">
            <v>67.4</v>
          </cell>
          <cell r="AH726">
            <v>0</v>
          </cell>
          <cell r="AI726">
            <v>67.4</v>
          </cell>
          <cell r="AJ726" t="str">
            <v>及格</v>
          </cell>
        </row>
        <row r="727">
          <cell r="F727" t="str">
            <v>靳之宇</v>
          </cell>
          <cell r="G727" t="str">
            <v>男</v>
          </cell>
          <cell r="H727">
            <v>41657</v>
          </cell>
          <cell r="I727">
            <v>140</v>
          </cell>
          <cell r="J727">
            <v>30</v>
          </cell>
          <cell r="K727">
            <v>100</v>
          </cell>
          <cell r="L727" t="str">
            <v>正常</v>
          </cell>
          <cell r="M727">
            <v>1309</v>
          </cell>
          <cell r="N727">
            <v>74</v>
          </cell>
          <cell r="O727" t="str">
            <v>及格</v>
          </cell>
          <cell r="P727">
            <v>9.6</v>
          </cell>
          <cell r="Q727">
            <v>100</v>
          </cell>
          <cell r="R727" t="str">
            <v>优秀</v>
          </cell>
          <cell r="S727">
            <v>6.3</v>
          </cell>
          <cell r="T727">
            <v>72</v>
          </cell>
          <cell r="U727" t="str">
            <v>及格</v>
          </cell>
        </row>
        <row r="727">
          <cell r="Z727">
            <v>59</v>
          </cell>
          <cell r="AA727">
            <v>68</v>
          </cell>
          <cell r="AB727" t="str">
            <v>及格</v>
          </cell>
          <cell r="AC727">
            <v>0</v>
          </cell>
        </row>
        <row r="727">
          <cell r="AG727">
            <v>81.3</v>
          </cell>
          <cell r="AH727">
            <v>0</v>
          </cell>
          <cell r="AI727">
            <v>81.3</v>
          </cell>
          <cell r="AJ727" t="str">
            <v>良好</v>
          </cell>
        </row>
        <row r="728">
          <cell r="F728" t="str">
            <v>宫梦笛</v>
          </cell>
          <cell r="G728" t="str">
            <v>女</v>
          </cell>
          <cell r="H728">
            <v>41555</v>
          </cell>
          <cell r="I728">
            <v>129</v>
          </cell>
          <cell r="J728">
            <v>28</v>
          </cell>
          <cell r="K728">
            <v>100</v>
          </cell>
          <cell r="L728" t="str">
            <v>正常</v>
          </cell>
          <cell r="M728">
            <v>1367</v>
          </cell>
          <cell r="N728">
            <v>85</v>
          </cell>
          <cell r="O728" t="str">
            <v>良好</v>
          </cell>
          <cell r="P728">
            <v>10.1</v>
          </cell>
          <cell r="Q728">
            <v>95</v>
          </cell>
          <cell r="R728" t="str">
            <v>优秀</v>
          </cell>
          <cell r="S728">
            <v>2.3</v>
          </cell>
          <cell r="T728">
            <v>60</v>
          </cell>
          <cell r="U728" t="str">
            <v>及格</v>
          </cell>
        </row>
        <row r="728">
          <cell r="Z728">
            <v>36</v>
          </cell>
          <cell r="AA728">
            <v>62</v>
          </cell>
          <cell r="AB728" t="str">
            <v>及格</v>
          </cell>
          <cell r="AC728">
            <v>0</v>
          </cell>
        </row>
        <row r="728">
          <cell r="AG728">
            <v>77.2</v>
          </cell>
          <cell r="AH728">
            <v>0</v>
          </cell>
          <cell r="AI728">
            <v>77.2</v>
          </cell>
          <cell r="AJ728" t="str">
            <v>及格</v>
          </cell>
        </row>
        <row r="729">
          <cell r="F729" t="str">
            <v>朱昱亭</v>
          </cell>
          <cell r="G729" t="str">
            <v>女</v>
          </cell>
          <cell r="H729">
            <v>41542</v>
          </cell>
          <cell r="I729">
            <v>124</v>
          </cell>
          <cell r="J729">
            <v>20</v>
          </cell>
          <cell r="K729">
            <v>80</v>
          </cell>
          <cell r="L729" t="str">
            <v>低体重</v>
          </cell>
          <cell r="M729">
            <v>1404</v>
          </cell>
          <cell r="N729">
            <v>90</v>
          </cell>
          <cell r="O729" t="str">
            <v>优秀</v>
          </cell>
          <cell r="P729">
            <v>11.5</v>
          </cell>
          <cell r="Q729">
            <v>72</v>
          </cell>
          <cell r="R729" t="str">
            <v>及格</v>
          </cell>
          <cell r="S729">
            <v>11.2</v>
          </cell>
          <cell r="T729">
            <v>76</v>
          </cell>
          <cell r="U729" t="str">
            <v>及格</v>
          </cell>
        </row>
        <row r="729">
          <cell r="Z729">
            <v>93</v>
          </cell>
          <cell r="AA729">
            <v>78</v>
          </cell>
          <cell r="AB729" t="str">
            <v>及格</v>
          </cell>
          <cell r="AC729">
            <v>0</v>
          </cell>
        </row>
        <row r="729">
          <cell r="AG729">
            <v>78.3</v>
          </cell>
          <cell r="AH729">
            <v>0</v>
          </cell>
          <cell r="AI729">
            <v>78.3</v>
          </cell>
          <cell r="AJ729" t="str">
            <v>及格</v>
          </cell>
        </row>
        <row r="730">
          <cell r="F730" t="str">
            <v>周彧轩</v>
          </cell>
          <cell r="G730" t="str">
            <v>男</v>
          </cell>
          <cell r="H730">
            <v>41551</v>
          </cell>
          <cell r="I730">
            <v>127</v>
          </cell>
          <cell r="J730">
            <v>27</v>
          </cell>
          <cell r="K730">
            <v>100</v>
          </cell>
          <cell r="L730" t="str">
            <v>正常</v>
          </cell>
          <cell r="M730">
            <v>1769</v>
          </cell>
          <cell r="N730">
            <v>85</v>
          </cell>
          <cell r="O730" t="str">
            <v>良好</v>
          </cell>
          <cell r="P730">
            <v>10.6</v>
          </cell>
          <cell r="Q730">
            <v>74</v>
          </cell>
          <cell r="R730" t="str">
            <v>及格</v>
          </cell>
          <cell r="S730">
            <v>10.3</v>
          </cell>
          <cell r="T730">
            <v>78</v>
          </cell>
          <cell r="U730" t="str">
            <v>及格</v>
          </cell>
        </row>
        <row r="730">
          <cell r="Z730">
            <v>100</v>
          </cell>
          <cell r="AA730">
            <v>80</v>
          </cell>
          <cell r="AB730" t="str">
            <v>良好</v>
          </cell>
          <cell r="AC730">
            <v>0</v>
          </cell>
        </row>
        <row r="730">
          <cell r="AG730">
            <v>82</v>
          </cell>
          <cell r="AH730">
            <v>0</v>
          </cell>
          <cell r="AI730">
            <v>82</v>
          </cell>
          <cell r="AJ730" t="str">
            <v>良好</v>
          </cell>
        </row>
        <row r="731">
          <cell r="F731" t="str">
            <v>杨博文</v>
          </cell>
          <cell r="G731" t="str">
            <v>男</v>
          </cell>
          <cell r="H731">
            <v>41576</v>
          </cell>
          <cell r="I731">
            <v>140</v>
          </cell>
          <cell r="J731">
            <v>30</v>
          </cell>
          <cell r="K731">
            <v>100</v>
          </cell>
          <cell r="L731" t="str">
            <v>正常</v>
          </cell>
          <cell r="M731">
            <v>2384</v>
          </cell>
          <cell r="N731">
            <v>100</v>
          </cell>
          <cell r="O731" t="str">
            <v>优秀</v>
          </cell>
          <cell r="P731">
            <v>9.4</v>
          </cell>
          <cell r="Q731">
            <v>100</v>
          </cell>
          <cell r="R731" t="str">
            <v>优秀</v>
          </cell>
          <cell r="S731">
            <v>15.3</v>
          </cell>
          <cell r="T731">
            <v>95</v>
          </cell>
          <cell r="U731" t="str">
            <v>优秀</v>
          </cell>
        </row>
        <row r="731">
          <cell r="Z731">
            <v>61</v>
          </cell>
          <cell r="AA731">
            <v>70</v>
          </cell>
          <cell r="AB731" t="str">
            <v>及格</v>
          </cell>
          <cell r="AC731">
            <v>0</v>
          </cell>
        </row>
        <row r="731">
          <cell r="AG731">
            <v>92.5</v>
          </cell>
          <cell r="AH731">
            <v>0</v>
          </cell>
          <cell r="AI731">
            <v>92.5</v>
          </cell>
          <cell r="AJ731" t="str">
            <v>优秀</v>
          </cell>
        </row>
        <row r="732">
          <cell r="F732" t="str">
            <v>金俊城</v>
          </cell>
          <cell r="G732" t="str">
            <v>男</v>
          </cell>
          <cell r="H732">
            <v>41585</v>
          </cell>
          <cell r="I732">
            <v>124</v>
          </cell>
          <cell r="J732">
            <v>25</v>
          </cell>
          <cell r="K732">
            <v>100</v>
          </cell>
          <cell r="L732" t="str">
            <v>正常</v>
          </cell>
          <cell r="M732">
            <v>1806</v>
          </cell>
          <cell r="N732">
            <v>90</v>
          </cell>
          <cell r="O732" t="str">
            <v>优秀</v>
          </cell>
          <cell r="P732">
            <v>8.9</v>
          </cell>
          <cell r="Q732">
            <v>100</v>
          </cell>
          <cell r="R732" t="str">
            <v>优秀</v>
          </cell>
          <cell r="S732">
            <v>2.6</v>
          </cell>
          <cell r="T732">
            <v>64</v>
          </cell>
          <cell r="U732" t="str">
            <v>及格</v>
          </cell>
        </row>
        <row r="732">
          <cell r="Z732">
            <v>189</v>
          </cell>
          <cell r="AA732">
            <v>100</v>
          </cell>
          <cell r="AB732" t="str">
            <v>优秀</v>
          </cell>
          <cell r="AC732">
            <v>20</v>
          </cell>
        </row>
        <row r="732">
          <cell r="AG732">
            <v>87.7</v>
          </cell>
          <cell r="AH732">
            <v>20</v>
          </cell>
          <cell r="AI732">
            <v>107.7</v>
          </cell>
          <cell r="AJ732" t="str">
            <v>优秀</v>
          </cell>
        </row>
        <row r="733">
          <cell r="F733" t="str">
            <v>黄心诚</v>
          </cell>
          <cell r="G733" t="str">
            <v>男</v>
          </cell>
          <cell r="H733">
            <v>41589</v>
          </cell>
          <cell r="I733">
            <v>129</v>
          </cell>
          <cell r="J733">
            <v>33</v>
          </cell>
          <cell r="K733">
            <v>80</v>
          </cell>
          <cell r="L733" t="str">
            <v>超重</v>
          </cell>
          <cell r="M733">
            <v>1144</v>
          </cell>
          <cell r="N733">
            <v>68</v>
          </cell>
          <cell r="O733" t="str">
            <v>及格</v>
          </cell>
          <cell r="P733">
            <v>9</v>
          </cell>
          <cell r="Q733">
            <v>100</v>
          </cell>
          <cell r="R733" t="str">
            <v>优秀</v>
          </cell>
          <cell r="S733">
            <v>9.3</v>
          </cell>
          <cell r="T733">
            <v>76</v>
          </cell>
          <cell r="U733" t="str">
            <v>及格</v>
          </cell>
        </row>
        <row r="733">
          <cell r="Z733">
            <v>68</v>
          </cell>
          <cell r="AA733">
            <v>72</v>
          </cell>
          <cell r="AB733" t="str">
            <v>及格</v>
          </cell>
          <cell r="AC733">
            <v>0</v>
          </cell>
        </row>
        <row r="733">
          <cell r="AG733">
            <v>79.4</v>
          </cell>
          <cell r="AH733">
            <v>0</v>
          </cell>
          <cell r="AI733">
            <v>79.4</v>
          </cell>
          <cell r="AJ733" t="str">
            <v>及格</v>
          </cell>
        </row>
        <row r="734">
          <cell r="F734" t="str">
            <v>金昊禹</v>
          </cell>
          <cell r="G734" t="str">
            <v>男</v>
          </cell>
          <cell r="H734">
            <v>41607</v>
          </cell>
          <cell r="I734">
            <v>123</v>
          </cell>
          <cell r="J734">
            <v>26</v>
          </cell>
          <cell r="K734">
            <v>100</v>
          </cell>
          <cell r="L734" t="str">
            <v>正常</v>
          </cell>
          <cell r="M734">
            <v>1498</v>
          </cell>
          <cell r="N734">
            <v>78</v>
          </cell>
          <cell r="O734" t="str">
            <v>及格</v>
          </cell>
          <cell r="P734">
            <v>10.3</v>
          </cell>
          <cell r="Q734">
            <v>76</v>
          </cell>
          <cell r="R734" t="str">
            <v>及格</v>
          </cell>
          <cell r="S734">
            <v>4.2</v>
          </cell>
          <cell r="T734">
            <v>68</v>
          </cell>
          <cell r="U734" t="str">
            <v>及格</v>
          </cell>
        </row>
        <row r="734">
          <cell r="Z734">
            <v>59</v>
          </cell>
          <cell r="AA734">
            <v>68</v>
          </cell>
          <cell r="AB734" t="str">
            <v>及格</v>
          </cell>
          <cell r="AC734">
            <v>0</v>
          </cell>
        </row>
        <row r="734">
          <cell r="AG734">
            <v>75.9</v>
          </cell>
          <cell r="AH734">
            <v>0</v>
          </cell>
          <cell r="AI734">
            <v>75.9</v>
          </cell>
          <cell r="AJ734" t="str">
            <v>及格</v>
          </cell>
        </row>
        <row r="735">
          <cell r="F735" t="str">
            <v>范宇婷</v>
          </cell>
          <cell r="G735" t="str">
            <v>女</v>
          </cell>
          <cell r="H735">
            <v>41620</v>
          </cell>
          <cell r="I735">
            <v>126</v>
          </cell>
          <cell r="J735">
            <v>26</v>
          </cell>
          <cell r="K735">
            <v>100</v>
          </cell>
          <cell r="L735" t="str">
            <v>正常</v>
          </cell>
          <cell r="M735">
            <v>1295</v>
          </cell>
          <cell r="N735">
            <v>80</v>
          </cell>
          <cell r="O735" t="str">
            <v>良好</v>
          </cell>
          <cell r="P735">
            <v>10.3</v>
          </cell>
          <cell r="Q735">
            <v>85</v>
          </cell>
          <cell r="R735" t="str">
            <v>良好</v>
          </cell>
          <cell r="S735">
            <v>11.5</v>
          </cell>
          <cell r="T735">
            <v>76</v>
          </cell>
          <cell r="U735" t="str">
            <v>及格</v>
          </cell>
        </row>
        <row r="735">
          <cell r="Z735">
            <v>71</v>
          </cell>
          <cell r="AA735">
            <v>72</v>
          </cell>
          <cell r="AB735" t="str">
            <v>及格</v>
          </cell>
          <cell r="AC735">
            <v>0</v>
          </cell>
        </row>
        <row r="735">
          <cell r="AG735">
            <v>81.2</v>
          </cell>
          <cell r="AH735">
            <v>0</v>
          </cell>
          <cell r="AI735">
            <v>81.2</v>
          </cell>
          <cell r="AJ735" t="str">
            <v>良好</v>
          </cell>
        </row>
        <row r="736">
          <cell r="F736" t="str">
            <v>冯昊熙</v>
          </cell>
          <cell r="G736" t="str">
            <v>女</v>
          </cell>
          <cell r="H736">
            <v>41633</v>
          </cell>
          <cell r="I736">
            <v>125</v>
          </cell>
          <cell r="J736">
            <v>29</v>
          </cell>
          <cell r="K736">
            <v>80</v>
          </cell>
          <cell r="L736" t="str">
            <v>超重</v>
          </cell>
          <cell r="M736">
            <v>1215</v>
          </cell>
          <cell r="N736">
            <v>80</v>
          </cell>
          <cell r="O736" t="str">
            <v>良好</v>
          </cell>
          <cell r="P736">
            <v>10</v>
          </cell>
          <cell r="Q736">
            <v>100</v>
          </cell>
          <cell r="R736" t="str">
            <v>优秀</v>
          </cell>
          <cell r="S736">
            <v>12.5</v>
          </cell>
          <cell r="T736">
            <v>78</v>
          </cell>
          <cell r="U736" t="str">
            <v>及格</v>
          </cell>
        </row>
        <row r="736">
          <cell r="Z736">
            <v>42</v>
          </cell>
          <cell r="AA736">
            <v>64</v>
          </cell>
          <cell r="AB736" t="str">
            <v>及格</v>
          </cell>
          <cell r="AC736">
            <v>0</v>
          </cell>
        </row>
        <row r="736">
          <cell r="AG736">
            <v>80.2</v>
          </cell>
          <cell r="AH736">
            <v>0</v>
          </cell>
          <cell r="AI736">
            <v>80.2</v>
          </cell>
          <cell r="AJ736" t="str">
            <v>良好</v>
          </cell>
        </row>
        <row r="737">
          <cell r="F737" t="str">
            <v>李妍</v>
          </cell>
          <cell r="G737" t="str">
            <v>女</v>
          </cell>
          <cell r="H737">
            <v>41653</v>
          </cell>
          <cell r="I737">
            <v>129</v>
          </cell>
          <cell r="J737">
            <v>28</v>
          </cell>
          <cell r="K737">
            <v>100</v>
          </cell>
          <cell r="L737" t="str">
            <v>正常</v>
          </cell>
          <cell r="M737">
            <v>1706</v>
          </cell>
          <cell r="N737">
            <v>100</v>
          </cell>
          <cell r="O737" t="str">
            <v>优秀</v>
          </cell>
          <cell r="P737">
            <v>19</v>
          </cell>
          <cell r="Q737">
            <v>0</v>
          </cell>
          <cell r="R737" t="str">
            <v>不及格</v>
          </cell>
          <cell r="S737">
            <v>10.3</v>
          </cell>
          <cell r="T737">
            <v>74</v>
          </cell>
          <cell r="U737" t="str">
            <v>及格</v>
          </cell>
        </row>
        <row r="737">
          <cell r="Z737">
            <v>160</v>
          </cell>
          <cell r="AA737">
            <v>100</v>
          </cell>
          <cell r="AB737" t="str">
            <v>优秀</v>
          </cell>
          <cell r="AC737">
            <v>16</v>
          </cell>
        </row>
        <row r="737">
          <cell r="AG737">
            <v>72.2</v>
          </cell>
          <cell r="AH737">
            <v>16</v>
          </cell>
          <cell r="AI737">
            <v>88.2</v>
          </cell>
          <cell r="AJ737" t="str">
            <v>良好</v>
          </cell>
        </row>
        <row r="738">
          <cell r="F738" t="str">
            <v>金梓文</v>
          </cell>
          <cell r="G738" t="str">
            <v>女</v>
          </cell>
          <cell r="H738">
            <v>41680</v>
          </cell>
          <cell r="I738">
            <v>125</v>
          </cell>
          <cell r="J738">
            <v>26</v>
          </cell>
          <cell r="K738">
            <v>100</v>
          </cell>
          <cell r="L738" t="str">
            <v>正常</v>
          </cell>
          <cell r="M738">
            <v>1168</v>
          </cell>
          <cell r="N738">
            <v>78</v>
          </cell>
          <cell r="O738" t="str">
            <v>及格</v>
          </cell>
          <cell r="P738">
            <v>15.4</v>
          </cell>
          <cell r="Q738">
            <v>0</v>
          </cell>
          <cell r="R738" t="str">
            <v>不及格</v>
          </cell>
          <cell r="S738">
            <v>10</v>
          </cell>
          <cell r="T738">
            <v>74</v>
          </cell>
          <cell r="U738" t="str">
            <v>及格</v>
          </cell>
        </row>
        <row r="738">
          <cell r="Z738">
            <v>91</v>
          </cell>
          <cell r="AA738">
            <v>78</v>
          </cell>
          <cell r="AB738" t="str">
            <v>及格</v>
          </cell>
          <cell r="AC738">
            <v>0</v>
          </cell>
        </row>
        <row r="738">
          <cell r="AG738">
            <v>64.5</v>
          </cell>
          <cell r="AH738">
            <v>0</v>
          </cell>
          <cell r="AI738">
            <v>64.5</v>
          </cell>
          <cell r="AJ738" t="str">
            <v>及格</v>
          </cell>
        </row>
        <row r="739">
          <cell r="F739" t="str">
            <v>陆玥琪</v>
          </cell>
          <cell r="G739" t="str">
            <v>女</v>
          </cell>
          <cell r="H739">
            <v>41685</v>
          </cell>
          <cell r="I739">
            <v>129</v>
          </cell>
          <cell r="J739">
            <v>32</v>
          </cell>
          <cell r="K739">
            <v>80</v>
          </cell>
          <cell r="L739" t="str">
            <v>超重</v>
          </cell>
          <cell r="M739">
            <v>1790</v>
          </cell>
          <cell r="N739">
            <v>100</v>
          </cell>
          <cell r="O739" t="str">
            <v>优秀</v>
          </cell>
          <cell r="P739">
            <v>10.7</v>
          </cell>
          <cell r="Q739">
            <v>80</v>
          </cell>
          <cell r="R739" t="str">
            <v>良好</v>
          </cell>
          <cell r="S739">
            <v>16.2</v>
          </cell>
          <cell r="T739">
            <v>85</v>
          </cell>
          <cell r="U739" t="str">
            <v>良好</v>
          </cell>
        </row>
        <row r="739">
          <cell r="Z739">
            <v>150</v>
          </cell>
          <cell r="AA739">
            <v>100</v>
          </cell>
          <cell r="AB739" t="str">
            <v>优秀</v>
          </cell>
          <cell r="AC739">
            <v>11</v>
          </cell>
        </row>
        <row r="739">
          <cell r="AG739">
            <v>88.5</v>
          </cell>
          <cell r="AH739">
            <v>11</v>
          </cell>
          <cell r="AI739">
            <v>99.5</v>
          </cell>
          <cell r="AJ739" t="str">
            <v>优秀</v>
          </cell>
        </row>
        <row r="740">
          <cell r="F740" t="str">
            <v>周思琪</v>
          </cell>
          <cell r="G740" t="str">
            <v>女</v>
          </cell>
          <cell r="H740">
            <v>41688</v>
          </cell>
          <cell r="I740">
            <v>124</v>
          </cell>
          <cell r="J740">
            <v>26</v>
          </cell>
          <cell r="K740">
            <v>100</v>
          </cell>
          <cell r="L740" t="str">
            <v>正常</v>
          </cell>
          <cell r="M740">
            <v>1445</v>
          </cell>
          <cell r="N740">
            <v>90</v>
          </cell>
          <cell r="O740" t="str">
            <v>优秀</v>
          </cell>
          <cell r="P740">
            <v>11.7</v>
          </cell>
          <cell r="Q740">
            <v>70</v>
          </cell>
          <cell r="R740" t="str">
            <v>及格</v>
          </cell>
          <cell r="S740">
            <v>14.2</v>
          </cell>
          <cell r="T740">
            <v>80</v>
          </cell>
          <cell r="U740" t="str">
            <v>良好</v>
          </cell>
        </row>
        <row r="740">
          <cell r="Z740">
            <v>53</v>
          </cell>
          <cell r="AA740">
            <v>66</v>
          </cell>
          <cell r="AB740" t="str">
            <v>及格</v>
          </cell>
          <cell r="AC740">
            <v>0</v>
          </cell>
        </row>
        <row r="740">
          <cell r="AG740">
            <v>79.7</v>
          </cell>
          <cell r="AH740">
            <v>0</v>
          </cell>
          <cell r="AI740">
            <v>79.7</v>
          </cell>
          <cell r="AJ740" t="str">
            <v>及格</v>
          </cell>
        </row>
        <row r="741">
          <cell r="F741" t="str">
            <v>王若惜</v>
          </cell>
          <cell r="G741" t="str">
            <v>女</v>
          </cell>
          <cell r="H741">
            <v>41697</v>
          </cell>
          <cell r="I741">
            <v>116</v>
          </cell>
          <cell r="J741">
            <v>19</v>
          </cell>
          <cell r="K741">
            <v>100</v>
          </cell>
          <cell r="L741" t="str">
            <v>正常</v>
          </cell>
          <cell r="M741">
            <v>1173</v>
          </cell>
          <cell r="N741">
            <v>78</v>
          </cell>
          <cell r="O741" t="str">
            <v>及格</v>
          </cell>
          <cell r="P741">
            <v>12</v>
          </cell>
          <cell r="Q741">
            <v>68</v>
          </cell>
          <cell r="R741" t="str">
            <v>及格</v>
          </cell>
          <cell r="S741">
            <v>15.5</v>
          </cell>
          <cell r="T741">
            <v>85</v>
          </cell>
          <cell r="U741" t="str">
            <v>良好</v>
          </cell>
        </row>
        <row r="741">
          <cell r="Z741">
            <v>82</v>
          </cell>
          <cell r="AA741">
            <v>74</v>
          </cell>
          <cell r="AB741" t="str">
            <v>及格</v>
          </cell>
          <cell r="AC741">
            <v>0</v>
          </cell>
        </row>
        <row r="741">
          <cell r="AG741">
            <v>80.6</v>
          </cell>
          <cell r="AH741">
            <v>0</v>
          </cell>
          <cell r="AI741">
            <v>80.6</v>
          </cell>
          <cell r="AJ741" t="str">
            <v>良好</v>
          </cell>
        </row>
        <row r="742">
          <cell r="F742" t="str">
            <v>马乐橙</v>
          </cell>
          <cell r="G742" t="str">
            <v>女</v>
          </cell>
          <cell r="H742">
            <v>41710</v>
          </cell>
          <cell r="I742">
            <v>121</v>
          </cell>
          <cell r="J742">
            <v>29</v>
          </cell>
          <cell r="K742">
            <v>80</v>
          </cell>
          <cell r="L742" t="str">
            <v>超重</v>
          </cell>
          <cell r="M742">
            <v>1534</v>
          </cell>
          <cell r="N742">
            <v>95</v>
          </cell>
          <cell r="O742" t="str">
            <v>优秀</v>
          </cell>
          <cell r="P742">
            <v>10.6</v>
          </cell>
          <cell r="Q742">
            <v>80</v>
          </cell>
          <cell r="R742" t="str">
            <v>良好</v>
          </cell>
          <cell r="S742">
            <v>14.3</v>
          </cell>
          <cell r="T742">
            <v>80</v>
          </cell>
          <cell r="U742" t="str">
            <v>良好</v>
          </cell>
        </row>
        <row r="742">
          <cell r="Z742">
            <v>63</v>
          </cell>
          <cell r="AA742">
            <v>70</v>
          </cell>
          <cell r="AB742" t="str">
            <v>及格</v>
          </cell>
          <cell r="AC742">
            <v>0</v>
          </cell>
        </row>
        <row r="742">
          <cell r="AG742">
            <v>80.3</v>
          </cell>
          <cell r="AH742">
            <v>0</v>
          </cell>
          <cell r="AI742">
            <v>80.3</v>
          </cell>
          <cell r="AJ742" t="str">
            <v>良好</v>
          </cell>
        </row>
        <row r="743">
          <cell r="F743" t="str">
            <v>朱雨安</v>
          </cell>
          <cell r="G743" t="str">
            <v>女</v>
          </cell>
          <cell r="H743">
            <v>41758</v>
          </cell>
          <cell r="I743">
            <v>124</v>
          </cell>
          <cell r="J743">
            <v>23</v>
          </cell>
          <cell r="K743">
            <v>100</v>
          </cell>
          <cell r="L743" t="str">
            <v>正常</v>
          </cell>
          <cell r="M743">
            <v>1417</v>
          </cell>
          <cell r="N743">
            <v>90</v>
          </cell>
          <cell r="O743" t="str">
            <v>优秀</v>
          </cell>
          <cell r="P743">
            <v>10.9</v>
          </cell>
          <cell r="Q743">
            <v>78</v>
          </cell>
          <cell r="R743" t="str">
            <v>及格</v>
          </cell>
          <cell r="S743">
            <v>15.2</v>
          </cell>
          <cell r="T743">
            <v>85</v>
          </cell>
          <cell r="U743" t="str">
            <v>良好</v>
          </cell>
        </row>
        <row r="743">
          <cell r="Z743">
            <v>91</v>
          </cell>
          <cell r="AA743">
            <v>78</v>
          </cell>
          <cell r="AB743" t="str">
            <v>及格</v>
          </cell>
          <cell r="AC743">
            <v>0</v>
          </cell>
        </row>
        <row r="743">
          <cell r="AG743">
            <v>85.2</v>
          </cell>
          <cell r="AH743">
            <v>0</v>
          </cell>
          <cell r="AI743">
            <v>85.2</v>
          </cell>
          <cell r="AJ743" t="str">
            <v>良好</v>
          </cell>
        </row>
        <row r="744">
          <cell r="F744" t="str">
            <v>孙依涵</v>
          </cell>
          <cell r="G744" t="str">
            <v>女</v>
          </cell>
          <cell r="H744">
            <v>41781</v>
          </cell>
          <cell r="I744">
            <v>127</v>
          </cell>
          <cell r="J744">
            <v>27</v>
          </cell>
          <cell r="K744">
            <v>100</v>
          </cell>
          <cell r="L744" t="str">
            <v>正常</v>
          </cell>
          <cell r="M744">
            <v>1809</v>
          </cell>
          <cell r="N744">
            <v>100</v>
          </cell>
          <cell r="O744" t="str">
            <v>优秀</v>
          </cell>
          <cell r="P744">
            <v>10.6</v>
          </cell>
          <cell r="Q744">
            <v>80</v>
          </cell>
          <cell r="R744" t="str">
            <v>良好</v>
          </cell>
          <cell r="S744">
            <v>17.2</v>
          </cell>
          <cell r="T744">
            <v>90</v>
          </cell>
          <cell r="U744" t="str">
            <v>优秀</v>
          </cell>
        </row>
        <row r="744">
          <cell r="Z744">
            <v>150</v>
          </cell>
          <cell r="AA744">
            <v>100</v>
          </cell>
          <cell r="AB744" t="str">
            <v>优秀</v>
          </cell>
          <cell r="AC744">
            <v>11</v>
          </cell>
        </row>
        <row r="744">
          <cell r="AG744">
            <v>93</v>
          </cell>
          <cell r="AH744">
            <v>11</v>
          </cell>
          <cell r="AI744">
            <v>104</v>
          </cell>
          <cell r="AJ744" t="str">
            <v>优秀</v>
          </cell>
        </row>
        <row r="745">
          <cell r="F745" t="str">
            <v>张佳琦</v>
          </cell>
          <cell r="G745" t="str">
            <v>女</v>
          </cell>
          <cell r="H745">
            <v>41803</v>
          </cell>
          <cell r="I745">
            <v>123</v>
          </cell>
          <cell r="J745">
            <v>22</v>
          </cell>
          <cell r="K745">
            <v>100</v>
          </cell>
          <cell r="L745" t="str">
            <v>正常</v>
          </cell>
          <cell r="M745">
            <v>1125</v>
          </cell>
          <cell r="N745">
            <v>76</v>
          </cell>
          <cell r="O745" t="str">
            <v>及格</v>
          </cell>
          <cell r="P745">
            <v>10.5</v>
          </cell>
          <cell r="Q745">
            <v>85</v>
          </cell>
          <cell r="R745" t="str">
            <v>良好</v>
          </cell>
          <cell r="S745">
            <v>12.3</v>
          </cell>
          <cell r="T745">
            <v>78</v>
          </cell>
          <cell r="U745" t="str">
            <v>及格</v>
          </cell>
        </row>
        <row r="745">
          <cell r="Z745">
            <v>42</v>
          </cell>
          <cell r="AA745">
            <v>64</v>
          </cell>
          <cell r="AB745" t="str">
            <v>及格</v>
          </cell>
          <cell r="AC745">
            <v>0</v>
          </cell>
        </row>
        <row r="745">
          <cell r="AG745">
            <v>79.6</v>
          </cell>
          <cell r="AH745">
            <v>0</v>
          </cell>
          <cell r="AI745">
            <v>79.6</v>
          </cell>
          <cell r="AJ745" t="str">
            <v>及格</v>
          </cell>
        </row>
        <row r="746">
          <cell r="F746" t="str">
            <v>陈施睿</v>
          </cell>
          <cell r="G746" t="str">
            <v>男</v>
          </cell>
          <cell r="H746">
            <v>41810</v>
          </cell>
          <cell r="I746">
            <v>129</v>
          </cell>
          <cell r="J746">
            <v>21</v>
          </cell>
          <cell r="K746">
            <v>80</v>
          </cell>
          <cell r="L746" t="str">
            <v>低体重</v>
          </cell>
          <cell r="M746">
            <v>1399</v>
          </cell>
          <cell r="N746">
            <v>76</v>
          </cell>
          <cell r="O746" t="str">
            <v>及格</v>
          </cell>
          <cell r="P746">
            <v>11.3</v>
          </cell>
          <cell r="Q746">
            <v>66</v>
          </cell>
          <cell r="R746" t="str">
            <v>及格</v>
          </cell>
          <cell r="S746">
            <v>7.5</v>
          </cell>
          <cell r="T746">
            <v>74</v>
          </cell>
          <cell r="U746" t="str">
            <v>及格</v>
          </cell>
        </row>
        <row r="746">
          <cell r="Z746">
            <v>93</v>
          </cell>
          <cell r="AA746">
            <v>78</v>
          </cell>
          <cell r="AB746" t="str">
            <v>及格</v>
          </cell>
          <cell r="AC746">
            <v>0</v>
          </cell>
        </row>
        <row r="746">
          <cell r="AG746">
            <v>74.4</v>
          </cell>
          <cell r="AH746">
            <v>0</v>
          </cell>
          <cell r="AI746">
            <v>74.4</v>
          </cell>
          <cell r="AJ746" t="str">
            <v>及格</v>
          </cell>
        </row>
        <row r="747">
          <cell r="F747" t="str">
            <v>吴毅阳</v>
          </cell>
          <cell r="G747" t="str">
            <v>男</v>
          </cell>
          <cell r="H747">
            <v>41827</v>
          </cell>
          <cell r="I747">
            <v>123</v>
          </cell>
          <cell r="J747">
            <v>25</v>
          </cell>
          <cell r="K747">
            <v>100</v>
          </cell>
          <cell r="L747" t="str">
            <v>正常</v>
          </cell>
          <cell r="M747">
            <v>1181</v>
          </cell>
          <cell r="N747">
            <v>70</v>
          </cell>
          <cell r="O747" t="str">
            <v>及格</v>
          </cell>
          <cell r="P747">
            <v>10.8</v>
          </cell>
          <cell r="Q747">
            <v>72</v>
          </cell>
          <cell r="R747" t="str">
            <v>及格</v>
          </cell>
          <cell r="S747">
            <v>8.6</v>
          </cell>
          <cell r="T747">
            <v>76</v>
          </cell>
          <cell r="U747" t="str">
            <v>及格</v>
          </cell>
        </row>
        <row r="747">
          <cell r="Z747">
            <v>52</v>
          </cell>
          <cell r="AA747">
            <v>66</v>
          </cell>
          <cell r="AB747" t="str">
            <v>及格</v>
          </cell>
          <cell r="AC747">
            <v>0</v>
          </cell>
        </row>
        <row r="747">
          <cell r="AG747">
            <v>75.9</v>
          </cell>
          <cell r="AH747">
            <v>0</v>
          </cell>
          <cell r="AI747">
            <v>75.9</v>
          </cell>
          <cell r="AJ747" t="str">
            <v>及格</v>
          </cell>
        </row>
        <row r="748">
          <cell r="F748" t="str">
            <v>金奕诺</v>
          </cell>
          <cell r="G748" t="str">
            <v>女</v>
          </cell>
          <cell r="H748">
            <v>41839</v>
          </cell>
          <cell r="I748">
            <v>118</v>
          </cell>
          <cell r="J748">
            <v>23</v>
          </cell>
          <cell r="K748">
            <v>100</v>
          </cell>
          <cell r="L748" t="str">
            <v>正常</v>
          </cell>
          <cell r="M748">
            <v>1351</v>
          </cell>
          <cell r="N748">
            <v>85</v>
          </cell>
          <cell r="O748" t="str">
            <v>良好</v>
          </cell>
          <cell r="P748">
            <v>12.4</v>
          </cell>
          <cell r="Q748">
            <v>64</v>
          </cell>
          <cell r="R748" t="str">
            <v>及格</v>
          </cell>
          <cell r="S748">
            <v>5.2</v>
          </cell>
          <cell r="T748">
            <v>64</v>
          </cell>
          <cell r="U748" t="str">
            <v>及格</v>
          </cell>
        </row>
        <row r="748">
          <cell r="Z748">
            <v>192</v>
          </cell>
          <cell r="AA748">
            <v>100</v>
          </cell>
          <cell r="AB748" t="str">
            <v>优秀</v>
          </cell>
          <cell r="AC748">
            <v>20</v>
          </cell>
        </row>
        <row r="748">
          <cell r="AG748">
            <v>79.8</v>
          </cell>
          <cell r="AH748">
            <v>20</v>
          </cell>
          <cell r="AI748">
            <v>99.8</v>
          </cell>
          <cell r="AJ748" t="str">
            <v>优秀</v>
          </cell>
        </row>
        <row r="749">
          <cell r="F749" t="str">
            <v>沈立</v>
          </cell>
          <cell r="G749" t="str">
            <v>男</v>
          </cell>
          <cell r="H749">
            <v>41847</v>
          </cell>
          <cell r="I749">
            <v>120</v>
          </cell>
          <cell r="J749">
            <v>18</v>
          </cell>
          <cell r="K749">
            <v>80</v>
          </cell>
          <cell r="L749" t="str">
            <v>低体重</v>
          </cell>
          <cell r="M749">
            <v>1136</v>
          </cell>
          <cell r="N749">
            <v>68</v>
          </cell>
          <cell r="O749" t="str">
            <v>及格</v>
          </cell>
          <cell r="P749">
            <v>10.5</v>
          </cell>
          <cell r="Q749">
            <v>74</v>
          </cell>
          <cell r="R749" t="str">
            <v>及格</v>
          </cell>
          <cell r="S749">
            <v>18.3</v>
          </cell>
          <cell r="T749">
            <v>100</v>
          </cell>
          <cell r="U749" t="str">
            <v>优秀</v>
          </cell>
        </row>
        <row r="749">
          <cell r="Z749">
            <v>97</v>
          </cell>
          <cell r="AA749">
            <v>80</v>
          </cell>
          <cell r="AB749" t="str">
            <v>良好</v>
          </cell>
          <cell r="AC749">
            <v>0</v>
          </cell>
        </row>
        <row r="749">
          <cell r="AG749">
            <v>83</v>
          </cell>
          <cell r="AH749">
            <v>0</v>
          </cell>
          <cell r="AI749">
            <v>83</v>
          </cell>
          <cell r="AJ749" t="str">
            <v>良好</v>
          </cell>
        </row>
        <row r="750">
          <cell r="F750" t="str">
            <v>薛宇辰</v>
          </cell>
          <cell r="G750" t="str">
            <v>男</v>
          </cell>
          <cell r="H750">
            <v>41855</v>
          </cell>
          <cell r="I750">
            <v>120</v>
          </cell>
          <cell r="J750">
            <v>19</v>
          </cell>
          <cell r="K750">
            <v>80</v>
          </cell>
          <cell r="L750" t="str">
            <v>低体重</v>
          </cell>
          <cell r="M750">
            <v>1144</v>
          </cell>
          <cell r="N750">
            <v>68</v>
          </cell>
          <cell r="O750" t="str">
            <v>及格</v>
          </cell>
          <cell r="P750">
            <v>12</v>
          </cell>
          <cell r="Q750">
            <v>60</v>
          </cell>
          <cell r="R750" t="str">
            <v>及格</v>
          </cell>
          <cell r="S750">
            <v>10.3</v>
          </cell>
          <cell r="T750">
            <v>78</v>
          </cell>
          <cell r="U750" t="str">
            <v>及格</v>
          </cell>
        </row>
        <row r="750">
          <cell r="Z750">
            <v>46</v>
          </cell>
          <cell r="AA750">
            <v>66</v>
          </cell>
          <cell r="AB750" t="str">
            <v>及格</v>
          </cell>
          <cell r="AC750">
            <v>0</v>
          </cell>
        </row>
        <row r="750">
          <cell r="AG750">
            <v>70.8</v>
          </cell>
          <cell r="AH750">
            <v>0</v>
          </cell>
          <cell r="AI750">
            <v>70.8</v>
          </cell>
          <cell r="AJ750" t="str">
            <v>及格</v>
          </cell>
        </row>
        <row r="751">
          <cell r="F751" t="str">
            <v>朱思辰</v>
          </cell>
          <cell r="G751" t="str">
            <v>男</v>
          </cell>
          <cell r="H751">
            <v>41873</v>
          </cell>
          <cell r="I751">
            <v>123</v>
          </cell>
          <cell r="J751">
            <v>26</v>
          </cell>
          <cell r="K751">
            <v>100</v>
          </cell>
          <cell r="L751" t="str">
            <v>正常</v>
          </cell>
          <cell r="M751">
            <v>1145</v>
          </cell>
          <cell r="N751">
            <v>68</v>
          </cell>
          <cell r="O751" t="str">
            <v>及格</v>
          </cell>
          <cell r="P751">
            <v>12.2</v>
          </cell>
          <cell r="Q751">
            <v>50</v>
          </cell>
          <cell r="R751" t="str">
            <v>不及格</v>
          </cell>
          <cell r="S751">
            <v>5.3</v>
          </cell>
          <cell r="T751">
            <v>70</v>
          </cell>
          <cell r="U751" t="str">
            <v>及格</v>
          </cell>
        </row>
        <row r="751">
          <cell r="Z751">
            <v>46</v>
          </cell>
          <cell r="AA751">
            <v>66</v>
          </cell>
          <cell r="AB751" t="str">
            <v>及格</v>
          </cell>
          <cell r="AC751">
            <v>0</v>
          </cell>
        </row>
        <row r="751">
          <cell r="AG751">
            <v>69.4</v>
          </cell>
          <cell r="AH751">
            <v>0</v>
          </cell>
          <cell r="AI751">
            <v>69.4</v>
          </cell>
          <cell r="AJ751" t="str">
            <v>及格</v>
          </cell>
        </row>
        <row r="752">
          <cell r="F752" t="str">
            <v>张宇晨</v>
          </cell>
          <cell r="G752" t="str">
            <v>男</v>
          </cell>
          <cell r="H752">
            <v>41877</v>
          </cell>
          <cell r="I752">
            <v>120</v>
          </cell>
          <cell r="J752">
            <v>24</v>
          </cell>
          <cell r="K752">
            <v>100</v>
          </cell>
          <cell r="L752" t="str">
            <v>正常</v>
          </cell>
          <cell r="M752">
            <v>1169</v>
          </cell>
          <cell r="N752">
            <v>70</v>
          </cell>
          <cell r="O752" t="str">
            <v>及格</v>
          </cell>
          <cell r="P752">
            <v>10.8</v>
          </cell>
          <cell r="Q752">
            <v>72</v>
          </cell>
          <cell r="R752" t="str">
            <v>及格</v>
          </cell>
          <cell r="S752">
            <v>9.3</v>
          </cell>
          <cell r="T752">
            <v>76</v>
          </cell>
          <cell r="U752" t="str">
            <v>及格</v>
          </cell>
        </row>
        <row r="752">
          <cell r="Z752">
            <v>105</v>
          </cell>
          <cell r="AA752">
            <v>85</v>
          </cell>
          <cell r="AB752" t="str">
            <v>良好</v>
          </cell>
          <cell r="AC752">
            <v>0</v>
          </cell>
        </row>
        <row r="752">
          <cell r="AG752">
            <v>79.7</v>
          </cell>
          <cell r="AH752">
            <v>0</v>
          </cell>
          <cell r="AI752">
            <v>79.7</v>
          </cell>
          <cell r="AJ752" t="str">
            <v>及格</v>
          </cell>
        </row>
        <row r="753">
          <cell r="F753" t="str">
            <v>吴博程</v>
          </cell>
          <cell r="G753" t="str">
            <v>男</v>
          </cell>
          <cell r="H753">
            <v>41881</v>
          </cell>
          <cell r="I753">
            <v>123</v>
          </cell>
          <cell r="J753">
            <v>22</v>
          </cell>
          <cell r="K753">
            <v>100</v>
          </cell>
          <cell r="L753" t="str">
            <v>正常</v>
          </cell>
          <cell r="M753">
            <v>1051</v>
          </cell>
          <cell r="N753">
            <v>66</v>
          </cell>
          <cell r="O753" t="str">
            <v>及格</v>
          </cell>
          <cell r="P753">
            <v>10.4</v>
          </cell>
          <cell r="Q753">
            <v>76</v>
          </cell>
          <cell r="R753" t="str">
            <v>及格</v>
          </cell>
          <cell r="S753">
            <v>3.6</v>
          </cell>
          <cell r="T753">
            <v>66</v>
          </cell>
          <cell r="U753" t="str">
            <v>及格</v>
          </cell>
        </row>
        <row r="753">
          <cell r="Z753">
            <v>28</v>
          </cell>
          <cell r="AA753">
            <v>60</v>
          </cell>
          <cell r="AB753" t="str">
            <v>及格</v>
          </cell>
          <cell r="AC753">
            <v>0</v>
          </cell>
        </row>
        <row r="753">
          <cell r="AG753">
            <v>71.9</v>
          </cell>
          <cell r="AH753">
            <v>0</v>
          </cell>
          <cell r="AI753">
            <v>71.9</v>
          </cell>
          <cell r="AJ753" t="str">
            <v>及格</v>
          </cell>
        </row>
        <row r="754">
          <cell r="F754" t="str">
            <v>李安琪</v>
          </cell>
          <cell r="G754" t="str">
            <v>女</v>
          </cell>
          <cell r="H754">
            <v>41803</v>
          </cell>
          <cell r="I754">
            <v>119</v>
          </cell>
          <cell r="J754">
            <v>19</v>
          </cell>
          <cell r="K754">
            <v>80</v>
          </cell>
          <cell r="L754" t="str">
            <v>低体重</v>
          </cell>
          <cell r="M754">
            <v>1088</v>
          </cell>
          <cell r="N754">
            <v>74</v>
          </cell>
          <cell r="O754" t="str">
            <v>及格</v>
          </cell>
          <cell r="P754">
            <v>10.1</v>
          </cell>
          <cell r="Q754">
            <v>95</v>
          </cell>
          <cell r="R754" t="str">
            <v>优秀</v>
          </cell>
          <cell r="S754">
            <v>4.5</v>
          </cell>
          <cell r="T754">
            <v>64</v>
          </cell>
          <cell r="U754" t="str">
            <v>及格</v>
          </cell>
        </row>
        <row r="754">
          <cell r="Z754">
            <v>160</v>
          </cell>
          <cell r="AA754">
            <v>100</v>
          </cell>
          <cell r="AB754" t="str">
            <v>优秀</v>
          </cell>
          <cell r="AC754">
            <v>16</v>
          </cell>
        </row>
        <row r="754">
          <cell r="AG754">
            <v>81.3</v>
          </cell>
          <cell r="AH754">
            <v>16</v>
          </cell>
          <cell r="AI754">
            <v>97.3</v>
          </cell>
          <cell r="AJ754" t="str">
            <v>优秀</v>
          </cell>
        </row>
        <row r="755">
          <cell r="F755" t="str">
            <v>孙颢尔</v>
          </cell>
          <cell r="G755" t="str">
            <v>女</v>
          </cell>
          <cell r="H755">
            <v>41564</v>
          </cell>
          <cell r="I755">
            <v>126</v>
          </cell>
          <cell r="J755">
            <v>24</v>
          </cell>
          <cell r="K755">
            <v>100</v>
          </cell>
          <cell r="L755" t="str">
            <v>正常</v>
          </cell>
          <cell r="M755">
            <v>1727</v>
          </cell>
          <cell r="N755">
            <v>100</v>
          </cell>
          <cell r="O755" t="str">
            <v>优秀</v>
          </cell>
          <cell r="P755">
            <v>9.4</v>
          </cell>
          <cell r="Q755">
            <v>100</v>
          </cell>
          <cell r="R755" t="str">
            <v>优秀</v>
          </cell>
          <cell r="S755">
            <v>9.3</v>
          </cell>
          <cell r="T755">
            <v>72</v>
          </cell>
          <cell r="U755" t="str">
            <v>及格</v>
          </cell>
        </row>
        <row r="755">
          <cell r="Z755">
            <v>96</v>
          </cell>
          <cell r="AA755">
            <v>78</v>
          </cell>
          <cell r="AB755" t="str">
            <v>及格</v>
          </cell>
          <cell r="AC755">
            <v>0</v>
          </cell>
        </row>
        <row r="755">
          <cell r="AG755">
            <v>87.2</v>
          </cell>
          <cell r="AH755">
            <v>0</v>
          </cell>
          <cell r="AI755">
            <v>87.2</v>
          </cell>
          <cell r="AJ755" t="str">
            <v>良好</v>
          </cell>
        </row>
        <row r="756">
          <cell r="F756" t="str">
            <v>封紫萱</v>
          </cell>
          <cell r="G756" t="str">
            <v>女</v>
          </cell>
          <cell r="H756">
            <v>41612</v>
          </cell>
          <cell r="I756">
            <v>133</v>
          </cell>
          <cell r="J756">
            <v>27</v>
          </cell>
          <cell r="K756">
            <v>100</v>
          </cell>
          <cell r="L756" t="str">
            <v>正常</v>
          </cell>
          <cell r="M756">
            <v>1583</v>
          </cell>
          <cell r="N756">
            <v>95</v>
          </cell>
          <cell r="O756" t="str">
            <v>优秀</v>
          </cell>
          <cell r="P756">
            <v>10.5</v>
          </cell>
          <cell r="Q756">
            <v>85</v>
          </cell>
          <cell r="R756" t="str">
            <v>良好</v>
          </cell>
          <cell r="S756">
            <v>16.5</v>
          </cell>
          <cell r="T756">
            <v>90</v>
          </cell>
          <cell r="U756" t="str">
            <v>优秀</v>
          </cell>
        </row>
        <row r="756">
          <cell r="Z756">
            <v>153</v>
          </cell>
          <cell r="AA756">
            <v>100</v>
          </cell>
          <cell r="AB756" t="str">
            <v>优秀</v>
          </cell>
          <cell r="AC756">
            <v>13</v>
          </cell>
        </row>
        <row r="756">
          <cell r="AG756">
            <v>93.3</v>
          </cell>
          <cell r="AH756">
            <v>13</v>
          </cell>
          <cell r="AI756">
            <v>106.3</v>
          </cell>
          <cell r="AJ756" t="str">
            <v>优秀</v>
          </cell>
        </row>
        <row r="757">
          <cell r="F757" t="str">
            <v>孙梦怡</v>
          </cell>
          <cell r="G757" t="str">
            <v>女</v>
          </cell>
          <cell r="H757">
            <v>41821</v>
          </cell>
          <cell r="I757">
            <v>127</v>
          </cell>
          <cell r="J757">
            <v>23</v>
          </cell>
          <cell r="K757">
            <v>100</v>
          </cell>
          <cell r="L757" t="str">
            <v>正常</v>
          </cell>
          <cell r="M757">
            <v>1251</v>
          </cell>
          <cell r="N757">
            <v>80</v>
          </cell>
          <cell r="O757" t="str">
            <v>良好</v>
          </cell>
          <cell r="P757">
            <v>11.6</v>
          </cell>
          <cell r="Q757">
            <v>72</v>
          </cell>
          <cell r="R757" t="str">
            <v>及格</v>
          </cell>
          <cell r="S757">
            <v>13.5</v>
          </cell>
          <cell r="T757">
            <v>80</v>
          </cell>
          <cell r="U757" t="str">
            <v>良好</v>
          </cell>
        </row>
        <row r="757">
          <cell r="Z757">
            <v>150</v>
          </cell>
          <cell r="AA757">
            <v>100</v>
          </cell>
          <cell r="AB757" t="str">
            <v>优秀</v>
          </cell>
          <cell r="AC757">
            <v>11</v>
          </cell>
        </row>
        <row r="757">
          <cell r="AG757">
            <v>85.4</v>
          </cell>
          <cell r="AH757">
            <v>11</v>
          </cell>
          <cell r="AI757">
            <v>96.4</v>
          </cell>
          <cell r="AJ757" t="str">
            <v>优秀</v>
          </cell>
        </row>
        <row r="758">
          <cell r="F758" t="str">
            <v>朱浩宇</v>
          </cell>
          <cell r="G758" t="str">
            <v>男</v>
          </cell>
          <cell r="H758">
            <v>41685</v>
          </cell>
          <cell r="I758">
            <v>123</v>
          </cell>
          <cell r="J758">
            <v>24</v>
          </cell>
          <cell r="K758">
            <v>100</v>
          </cell>
          <cell r="L758" t="str">
            <v>正常</v>
          </cell>
          <cell r="M758">
            <v>1362</v>
          </cell>
          <cell r="N758">
            <v>76</v>
          </cell>
          <cell r="O758" t="str">
            <v>及格</v>
          </cell>
          <cell r="P758">
            <v>11</v>
          </cell>
          <cell r="Q758">
            <v>70</v>
          </cell>
          <cell r="R758" t="str">
            <v>及格</v>
          </cell>
          <cell r="S758">
            <v>8.3</v>
          </cell>
          <cell r="T758">
            <v>74</v>
          </cell>
          <cell r="U758" t="str">
            <v>及格</v>
          </cell>
        </row>
        <row r="758">
          <cell r="Z758">
            <v>80</v>
          </cell>
          <cell r="AA758">
            <v>74</v>
          </cell>
          <cell r="AB758" t="str">
            <v>及格</v>
          </cell>
          <cell r="AC758">
            <v>0</v>
          </cell>
        </row>
        <row r="758">
          <cell r="AG758">
            <v>77.4</v>
          </cell>
          <cell r="AH758">
            <v>0</v>
          </cell>
          <cell r="AI758">
            <v>77.4</v>
          </cell>
          <cell r="AJ758" t="str">
            <v>及格</v>
          </cell>
        </row>
        <row r="759">
          <cell r="F759" t="str">
            <v>侍佳悦</v>
          </cell>
          <cell r="G759" t="str">
            <v>女</v>
          </cell>
          <cell r="H759">
            <v>41657</v>
          </cell>
          <cell r="I759">
            <v>127</v>
          </cell>
          <cell r="J759">
            <v>28</v>
          </cell>
          <cell r="K759">
            <v>100</v>
          </cell>
          <cell r="L759" t="str">
            <v>正常</v>
          </cell>
          <cell r="M759">
            <v>1548</v>
          </cell>
          <cell r="N759">
            <v>95</v>
          </cell>
          <cell r="O759" t="str">
            <v>优秀</v>
          </cell>
          <cell r="P759">
            <v>9.5</v>
          </cell>
          <cell r="Q759">
            <v>100</v>
          </cell>
          <cell r="R759" t="str">
            <v>优秀</v>
          </cell>
          <cell r="S759">
            <v>10.2</v>
          </cell>
          <cell r="T759">
            <v>74</v>
          </cell>
          <cell r="U759" t="str">
            <v>及格</v>
          </cell>
        </row>
        <row r="759">
          <cell r="Z759">
            <v>150</v>
          </cell>
          <cell r="AA759">
            <v>100</v>
          </cell>
          <cell r="AB759" t="str">
            <v>优秀</v>
          </cell>
          <cell r="AC759">
            <v>11</v>
          </cell>
        </row>
        <row r="759">
          <cell r="AG759">
            <v>91.5</v>
          </cell>
          <cell r="AH759">
            <v>11</v>
          </cell>
          <cell r="AI759">
            <v>102.5</v>
          </cell>
          <cell r="AJ759" t="str">
            <v>优秀</v>
          </cell>
        </row>
        <row r="760">
          <cell r="F760" t="str">
            <v>杨耀权</v>
          </cell>
          <cell r="G760" t="str">
            <v>男</v>
          </cell>
          <cell r="H760">
            <v>41536</v>
          </cell>
          <cell r="I760">
            <v>130</v>
          </cell>
          <cell r="J760">
            <v>30</v>
          </cell>
          <cell r="K760">
            <v>100</v>
          </cell>
          <cell r="L760" t="str">
            <v>正常</v>
          </cell>
          <cell r="M760">
            <v>1027</v>
          </cell>
          <cell r="N760">
            <v>66</v>
          </cell>
          <cell r="O760" t="str">
            <v>及格</v>
          </cell>
          <cell r="P760">
            <v>9.2</v>
          </cell>
          <cell r="Q760">
            <v>100</v>
          </cell>
          <cell r="R760" t="str">
            <v>优秀</v>
          </cell>
          <cell r="S760">
            <v>8.3</v>
          </cell>
          <cell r="T760">
            <v>74</v>
          </cell>
          <cell r="U760" t="str">
            <v>及格</v>
          </cell>
        </row>
        <row r="760">
          <cell r="Z760">
            <v>70</v>
          </cell>
          <cell r="AA760">
            <v>72</v>
          </cell>
          <cell r="AB760" t="str">
            <v>及格</v>
          </cell>
          <cell r="AC760">
            <v>0</v>
          </cell>
        </row>
        <row r="760">
          <cell r="AG760">
            <v>81.5</v>
          </cell>
          <cell r="AH760">
            <v>0</v>
          </cell>
          <cell r="AI760">
            <v>81.5</v>
          </cell>
          <cell r="AJ760" t="str">
            <v>良好</v>
          </cell>
        </row>
        <row r="761">
          <cell r="F761" t="str">
            <v>杨梦瑶</v>
          </cell>
          <cell r="G761" t="str">
            <v>女</v>
          </cell>
          <cell r="H761">
            <v>41592</v>
          </cell>
          <cell r="I761">
            <v>125</v>
          </cell>
          <cell r="J761">
            <v>27</v>
          </cell>
          <cell r="K761">
            <v>100</v>
          </cell>
          <cell r="L761" t="str">
            <v>正常</v>
          </cell>
          <cell r="M761">
            <v>1376</v>
          </cell>
          <cell r="N761">
            <v>85</v>
          </cell>
          <cell r="O761" t="str">
            <v>良好</v>
          </cell>
          <cell r="P761">
            <v>10.9</v>
          </cell>
          <cell r="Q761">
            <v>78</v>
          </cell>
          <cell r="R761" t="str">
            <v>及格</v>
          </cell>
          <cell r="S761">
            <v>19.5</v>
          </cell>
          <cell r="T761">
            <v>100</v>
          </cell>
          <cell r="U761" t="str">
            <v>优秀</v>
          </cell>
        </row>
        <row r="761">
          <cell r="Z761">
            <v>100</v>
          </cell>
          <cell r="AA761">
            <v>80</v>
          </cell>
          <cell r="AB761" t="str">
            <v>良好</v>
          </cell>
          <cell r="AC761">
            <v>0</v>
          </cell>
        </row>
        <row r="761">
          <cell r="AG761">
            <v>89.3</v>
          </cell>
          <cell r="AH761">
            <v>0</v>
          </cell>
          <cell r="AI761">
            <v>89.3</v>
          </cell>
          <cell r="AJ761" t="str">
            <v>良好</v>
          </cell>
        </row>
        <row r="762">
          <cell r="F762" t="str">
            <v>王思辰</v>
          </cell>
          <cell r="G762" t="str">
            <v>女</v>
          </cell>
          <cell r="H762">
            <v>41607</v>
          </cell>
          <cell r="I762">
            <v>127</v>
          </cell>
          <cell r="J762">
            <v>25</v>
          </cell>
          <cell r="K762">
            <v>100</v>
          </cell>
          <cell r="L762" t="str">
            <v>正常</v>
          </cell>
          <cell r="M762">
            <v>1299</v>
          </cell>
          <cell r="N762">
            <v>80</v>
          </cell>
          <cell r="O762" t="str">
            <v>良好</v>
          </cell>
          <cell r="P762">
            <v>11.2</v>
          </cell>
          <cell r="Q762">
            <v>76</v>
          </cell>
          <cell r="R762" t="str">
            <v>及格</v>
          </cell>
          <cell r="S762">
            <v>5.3</v>
          </cell>
          <cell r="T762">
            <v>64</v>
          </cell>
          <cell r="U762" t="str">
            <v>及格</v>
          </cell>
        </row>
        <row r="762">
          <cell r="Z762">
            <v>160</v>
          </cell>
          <cell r="AA762">
            <v>100</v>
          </cell>
          <cell r="AB762" t="str">
            <v>优秀</v>
          </cell>
          <cell r="AC762">
            <v>16</v>
          </cell>
        </row>
        <row r="762">
          <cell r="AG762">
            <v>81.4</v>
          </cell>
          <cell r="AH762">
            <v>16</v>
          </cell>
          <cell r="AI762">
            <v>97.4</v>
          </cell>
          <cell r="AJ762" t="str">
            <v>优秀</v>
          </cell>
        </row>
        <row r="763">
          <cell r="F763" t="str">
            <v>琚梦洁</v>
          </cell>
          <cell r="G763" t="str">
            <v>女</v>
          </cell>
          <cell r="H763">
            <v>41532</v>
          </cell>
          <cell r="I763">
            <v>126</v>
          </cell>
          <cell r="J763">
            <v>23</v>
          </cell>
          <cell r="K763">
            <v>100</v>
          </cell>
          <cell r="L763" t="str">
            <v>正常</v>
          </cell>
          <cell r="M763">
            <v>1446</v>
          </cell>
          <cell r="N763">
            <v>90</v>
          </cell>
          <cell r="O763" t="str">
            <v>优秀</v>
          </cell>
          <cell r="P763">
            <v>10.4</v>
          </cell>
          <cell r="Q763">
            <v>85</v>
          </cell>
          <cell r="R763" t="str">
            <v>良好</v>
          </cell>
          <cell r="S763">
            <v>14.2</v>
          </cell>
          <cell r="T763">
            <v>80</v>
          </cell>
          <cell r="U763" t="str">
            <v>良好</v>
          </cell>
        </row>
        <row r="763">
          <cell r="Z763">
            <v>81</v>
          </cell>
          <cell r="AA763">
            <v>74</v>
          </cell>
          <cell r="AB763" t="str">
            <v>及格</v>
          </cell>
          <cell r="AC763">
            <v>0</v>
          </cell>
        </row>
        <row r="763">
          <cell r="AG763">
            <v>84.3</v>
          </cell>
          <cell r="AH763">
            <v>0</v>
          </cell>
          <cell r="AI763">
            <v>84.3</v>
          </cell>
          <cell r="AJ763" t="str">
            <v>良好</v>
          </cell>
        </row>
        <row r="764">
          <cell r="F764" t="str">
            <v>赵子琛</v>
          </cell>
          <cell r="G764" t="str">
            <v>男</v>
          </cell>
          <cell r="H764">
            <v>41741</v>
          </cell>
          <cell r="I764">
            <v>124</v>
          </cell>
          <cell r="J764">
            <v>22</v>
          </cell>
          <cell r="K764">
            <v>100</v>
          </cell>
          <cell r="L764" t="str">
            <v>正常</v>
          </cell>
          <cell r="M764">
            <v>1397</v>
          </cell>
          <cell r="N764">
            <v>76</v>
          </cell>
          <cell r="O764" t="str">
            <v>及格</v>
          </cell>
          <cell r="P764">
            <v>10.7</v>
          </cell>
          <cell r="Q764">
            <v>72</v>
          </cell>
          <cell r="R764" t="str">
            <v>及格</v>
          </cell>
          <cell r="S764">
            <v>8.3</v>
          </cell>
          <cell r="T764">
            <v>74</v>
          </cell>
          <cell r="U764" t="str">
            <v>及格</v>
          </cell>
        </row>
        <row r="764">
          <cell r="Z764">
            <v>127</v>
          </cell>
          <cell r="AA764">
            <v>100</v>
          </cell>
          <cell r="AB764" t="str">
            <v>优秀</v>
          </cell>
          <cell r="AC764">
            <v>5</v>
          </cell>
        </row>
        <row r="764">
          <cell r="AG764">
            <v>83</v>
          </cell>
          <cell r="AH764">
            <v>5</v>
          </cell>
          <cell r="AI764">
            <v>88</v>
          </cell>
          <cell r="AJ764" t="str">
            <v>良好</v>
          </cell>
        </row>
        <row r="765">
          <cell r="F765" t="str">
            <v>涂煜晨</v>
          </cell>
          <cell r="G765" t="str">
            <v>男</v>
          </cell>
          <cell r="H765">
            <v>41608</v>
          </cell>
          <cell r="I765">
            <v>124</v>
          </cell>
          <cell r="J765">
            <v>25</v>
          </cell>
          <cell r="K765">
            <v>100</v>
          </cell>
          <cell r="L765" t="str">
            <v>正常</v>
          </cell>
          <cell r="M765">
            <v>1496</v>
          </cell>
          <cell r="N765">
            <v>78</v>
          </cell>
          <cell r="O765" t="str">
            <v>及格</v>
          </cell>
          <cell r="P765">
            <v>9.6</v>
          </cell>
          <cell r="Q765">
            <v>100</v>
          </cell>
          <cell r="R765" t="str">
            <v>优秀</v>
          </cell>
          <cell r="S765">
            <v>11.2</v>
          </cell>
          <cell r="T765">
            <v>80</v>
          </cell>
          <cell r="U765" t="str">
            <v>良好</v>
          </cell>
        </row>
        <row r="765">
          <cell r="Z765">
            <v>40</v>
          </cell>
          <cell r="AA765">
            <v>64</v>
          </cell>
          <cell r="AB765" t="str">
            <v>及格</v>
          </cell>
          <cell r="AC765">
            <v>0</v>
          </cell>
        </row>
        <row r="765">
          <cell r="AG765">
            <v>83.5</v>
          </cell>
          <cell r="AH765">
            <v>0</v>
          </cell>
          <cell r="AI765">
            <v>83.5</v>
          </cell>
          <cell r="AJ765" t="str">
            <v>良好</v>
          </cell>
        </row>
        <row r="766">
          <cell r="F766" t="str">
            <v>刘晨辰</v>
          </cell>
          <cell r="G766" t="str">
            <v>男</v>
          </cell>
          <cell r="H766">
            <v>41604</v>
          </cell>
          <cell r="I766">
            <v>115</v>
          </cell>
          <cell r="J766">
            <v>19</v>
          </cell>
          <cell r="K766">
            <v>100</v>
          </cell>
          <cell r="L766" t="str">
            <v>正常</v>
          </cell>
          <cell r="M766">
            <v>1031</v>
          </cell>
          <cell r="N766">
            <v>66</v>
          </cell>
          <cell r="O766" t="str">
            <v>及格</v>
          </cell>
          <cell r="P766">
            <v>11.5</v>
          </cell>
          <cell r="Q766">
            <v>64</v>
          </cell>
          <cell r="R766" t="str">
            <v>及格</v>
          </cell>
          <cell r="S766">
            <v>14.2</v>
          </cell>
          <cell r="T766">
            <v>90</v>
          </cell>
          <cell r="U766" t="str">
            <v>优秀</v>
          </cell>
        </row>
        <row r="766">
          <cell r="Z766">
            <v>19</v>
          </cell>
          <cell r="AA766">
            <v>40</v>
          </cell>
          <cell r="AB766" t="str">
            <v>不及格</v>
          </cell>
          <cell r="AC766">
            <v>0</v>
          </cell>
        </row>
        <row r="766">
          <cell r="AG766">
            <v>72.7</v>
          </cell>
          <cell r="AH766">
            <v>0</v>
          </cell>
          <cell r="AI766">
            <v>72.7</v>
          </cell>
          <cell r="AJ766" t="str">
            <v>及格</v>
          </cell>
        </row>
        <row r="767">
          <cell r="F767" t="str">
            <v>毛雅琪</v>
          </cell>
          <cell r="G767" t="str">
            <v>女</v>
          </cell>
          <cell r="H767">
            <v>41627</v>
          </cell>
          <cell r="I767">
            <v>132</v>
          </cell>
          <cell r="J767">
            <v>36</v>
          </cell>
          <cell r="K767">
            <v>60</v>
          </cell>
          <cell r="L767" t="str">
            <v>肥胖</v>
          </cell>
          <cell r="M767">
            <v>1582</v>
          </cell>
          <cell r="N767">
            <v>95</v>
          </cell>
          <cell r="O767" t="str">
            <v>优秀</v>
          </cell>
          <cell r="P767">
            <v>10.7</v>
          </cell>
          <cell r="Q767">
            <v>80</v>
          </cell>
          <cell r="R767" t="str">
            <v>良好</v>
          </cell>
          <cell r="S767">
            <v>17.9</v>
          </cell>
          <cell r="T767">
            <v>95</v>
          </cell>
          <cell r="U767" t="str">
            <v>优秀</v>
          </cell>
        </row>
        <row r="767">
          <cell r="Z767">
            <v>113</v>
          </cell>
          <cell r="AA767">
            <v>90</v>
          </cell>
          <cell r="AB767" t="str">
            <v>优秀</v>
          </cell>
          <cell r="AC767">
            <v>0</v>
          </cell>
        </row>
        <row r="767">
          <cell r="AG767">
            <v>85.8</v>
          </cell>
          <cell r="AH767">
            <v>0</v>
          </cell>
          <cell r="AI767">
            <v>85.8</v>
          </cell>
          <cell r="AJ767" t="str">
            <v>良好</v>
          </cell>
        </row>
        <row r="768">
          <cell r="F768" t="str">
            <v>毛灿</v>
          </cell>
          <cell r="G768" t="str">
            <v>女</v>
          </cell>
          <cell r="H768">
            <v>41587</v>
          </cell>
          <cell r="I768">
            <v>131</v>
          </cell>
          <cell r="J768">
            <v>24</v>
          </cell>
          <cell r="K768">
            <v>100</v>
          </cell>
          <cell r="L768" t="str">
            <v>正常</v>
          </cell>
          <cell r="M768">
            <v>890</v>
          </cell>
          <cell r="N768">
            <v>66</v>
          </cell>
          <cell r="O768" t="str">
            <v>及格</v>
          </cell>
          <cell r="P768">
            <v>10.4</v>
          </cell>
          <cell r="Q768">
            <v>85</v>
          </cell>
          <cell r="R768" t="str">
            <v>良好</v>
          </cell>
          <cell r="S768">
            <v>13.5</v>
          </cell>
          <cell r="T768">
            <v>80</v>
          </cell>
          <cell r="U768" t="str">
            <v>良好</v>
          </cell>
        </row>
        <row r="768">
          <cell r="Z768">
            <v>41</v>
          </cell>
          <cell r="AA768">
            <v>64</v>
          </cell>
          <cell r="AB768" t="str">
            <v>及格</v>
          </cell>
          <cell r="AC768">
            <v>0</v>
          </cell>
        </row>
        <row r="768">
          <cell r="AG768">
            <v>78.7</v>
          </cell>
          <cell r="AH768">
            <v>0</v>
          </cell>
          <cell r="AI768">
            <v>78.7</v>
          </cell>
          <cell r="AJ768" t="str">
            <v>及格</v>
          </cell>
        </row>
        <row r="769">
          <cell r="F769" t="str">
            <v>周语宸</v>
          </cell>
          <cell r="G769" t="str">
            <v>男</v>
          </cell>
          <cell r="H769">
            <v>41781</v>
          </cell>
          <cell r="I769">
            <v>119</v>
          </cell>
          <cell r="J769">
            <v>21</v>
          </cell>
          <cell r="K769">
            <v>100</v>
          </cell>
          <cell r="L769" t="str">
            <v>正常</v>
          </cell>
          <cell r="M769">
            <v>1245</v>
          </cell>
          <cell r="N769">
            <v>72</v>
          </cell>
          <cell r="O769" t="str">
            <v>及格</v>
          </cell>
          <cell r="P769">
            <v>10</v>
          </cell>
          <cell r="Q769">
            <v>80</v>
          </cell>
          <cell r="R769" t="str">
            <v>良好</v>
          </cell>
          <cell r="S769">
            <v>16.5</v>
          </cell>
          <cell r="T769">
            <v>100</v>
          </cell>
          <cell r="U769" t="str">
            <v>优秀</v>
          </cell>
        </row>
        <row r="769">
          <cell r="Z769">
            <v>60</v>
          </cell>
          <cell r="AA769">
            <v>70</v>
          </cell>
          <cell r="AB769" t="str">
            <v>及格</v>
          </cell>
          <cell r="AC769">
            <v>0</v>
          </cell>
        </row>
        <row r="769">
          <cell r="AG769">
            <v>85.8</v>
          </cell>
          <cell r="AH769">
            <v>0</v>
          </cell>
          <cell r="AI769">
            <v>85.8</v>
          </cell>
          <cell r="AJ769" t="str">
            <v>良好</v>
          </cell>
        </row>
        <row r="770">
          <cell r="F770" t="str">
            <v>陈锦鸿</v>
          </cell>
          <cell r="G770" t="str">
            <v>男</v>
          </cell>
          <cell r="H770">
            <v>41832</v>
          </cell>
          <cell r="I770">
            <v>120</v>
          </cell>
          <cell r="J770">
            <v>19</v>
          </cell>
          <cell r="K770">
            <v>80</v>
          </cell>
          <cell r="L770" t="str">
            <v>低体重</v>
          </cell>
          <cell r="M770">
            <v>1400</v>
          </cell>
          <cell r="N770">
            <v>76</v>
          </cell>
          <cell r="O770" t="str">
            <v>及格</v>
          </cell>
          <cell r="P770">
            <v>9.1</v>
          </cell>
          <cell r="Q770">
            <v>100</v>
          </cell>
          <cell r="R770" t="str">
            <v>优秀</v>
          </cell>
          <cell r="S770">
            <v>8.5</v>
          </cell>
          <cell r="T770">
            <v>76</v>
          </cell>
          <cell r="U770" t="str">
            <v>及格</v>
          </cell>
        </row>
        <row r="770">
          <cell r="Z770">
            <v>130</v>
          </cell>
          <cell r="AA770">
            <v>100</v>
          </cell>
          <cell r="AB770" t="str">
            <v>优秀</v>
          </cell>
          <cell r="AC770">
            <v>6</v>
          </cell>
        </row>
        <row r="770">
          <cell r="AG770">
            <v>86.2</v>
          </cell>
          <cell r="AH770">
            <v>6</v>
          </cell>
          <cell r="AI770">
            <v>92.2</v>
          </cell>
          <cell r="AJ770" t="str">
            <v>优秀</v>
          </cell>
        </row>
        <row r="771">
          <cell r="F771" t="str">
            <v>汪鄂皖</v>
          </cell>
          <cell r="G771" t="str">
            <v>男</v>
          </cell>
          <cell r="H771">
            <v>41685</v>
          </cell>
          <cell r="I771">
            <v>124</v>
          </cell>
          <cell r="J771">
            <v>33</v>
          </cell>
          <cell r="K771">
            <v>60</v>
          </cell>
          <cell r="L771" t="str">
            <v>肥胖</v>
          </cell>
          <cell r="M771">
            <v>1126</v>
          </cell>
          <cell r="N771">
            <v>68</v>
          </cell>
          <cell r="O771" t="str">
            <v>及格</v>
          </cell>
          <cell r="P771">
            <v>11.4</v>
          </cell>
          <cell r="Q771">
            <v>66</v>
          </cell>
          <cell r="R771" t="str">
            <v>及格</v>
          </cell>
          <cell r="S771">
            <v>10.2</v>
          </cell>
          <cell r="T771">
            <v>78</v>
          </cell>
          <cell r="U771" t="str">
            <v>及格</v>
          </cell>
        </row>
        <row r="771">
          <cell r="Z771">
            <v>152</v>
          </cell>
          <cell r="AA771">
            <v>100</v>
          </cell>
          <cell r="AB771" t="str">
            <v>优秀</v>
          </cell>
          <cell r="AC771">
            <v>17</v>
          </cell>
        </row>
        <row r="771">
          <cell r="AG771">
            <v>75.8</v>
          </cell>
          <cell r="AH771">
            <v>17</v>
          </cell>
          <cell r="AI771">
            <v>92.8</v>
          </cell>
          <cell r="AJ771" t="str">
            <v>优秀</v>
          </cell>
        </row>
        <row r="772">
          <cell r="F772" t="str">
            <v>王茗乔</v>
          </cell>
          <cell r="G772" t="str">
            <v>男</v>
          </cell>
          <cell r="H772">
            <v>41564</v>
          </cell>
          <cell r="I772">
            <v>128</v>
          </cell>
          <cell r="J772">
            <v>25</v>
          </cell>
          <cell r="K772">
            <v>100</v>
          </cell>
          <cell r="L772" t="str">
            <v>正常</v>
          </cell>
          <cell r="M772">
            <v>1278</v>
          </cell>
          <cell r="N772">
            <v>72</v>
          </cell>
          <cell r="O772" t="str">
            <v>及格</v>
          </cell>
          <cell r="P772">
            <v>9.6</v>
          </cell>
          <cell r="Q772">
            <v>100</v>
          </cell>
          <cell r="R772" t="str">
            <v>优秀</v>
          </cell>
          <cell r="S772">
            <v>17.5</v>
          </cell>
          <cell r="T772">
            <v>100</v>
          </cell>
          <cell r="U772" t="str">
            <v>优秀</v>
          </cell>
        </row>
        <row r="772">
          <cell r="Z772">
            <v>70</v>
          </cell>
          <cell r="AA772">
            <v>72</v>
          </cell>
          <cell r="AB772" t="str">
            <v>及格</v>
          </cell>
          <cell r="AC772">
            <v>0</v>
          </cell>
        </row>
        <row r="772">
          <cell r="AG772">
            <v>90.2</v>
          </cell>
          <cell r="AH772">
            <v>0</v>
          </cell>
          <cell r="AI772">
            <v>90.2</v>
          </cell>
          <cell r="AJ772" t="str">
            <v>优秀</v>
          </cell>
        </row>
        <row r="773">
          <cell r="F773" t="str">
            <v>何赟</v>
          </cell>
          <cell r="G773" t="str">
            <v>男</v>
          </cell>
          <cell r="H773">
            <v>41637</v>
          </cell>
          <cell r="I773">
            <v>124</v>
          </cell>
          <cell r="J773">
            <v>25</v>
          </cell>
          <cell r="K773">
            <v>100</v>
          </cell>
          <cell r="L773" t="str">
            <v>正常</v>
          </cell>
          <cell r="M773">
            <v>1110</v>
          </cell>
          <cell r="N773">
            <v>68</v>
          </cell>
          <cell r="O773" t="str">
            <v>及格</v>
          </cell>
          <cell r="P773">
            <v>9.8</v>
          </cell>
          <cell r="Q773">
            <v>90</v>
          </cell>
          <cell r="R773" t="str">
            <v>优秀</v>
          </cell>
          <cell r="S773">
            <v>10.2</v>
          </cell>
          <cell r="T773">
            <v>78</v>
          </cell>
          <cell r="U773" t="str">
            <v>及格</v>
          </cell>
        </row>
        <row r="773">
          <cell r="Z773">
            <v>97</v>
          </cell>
          <cell r="AA773">
            <v>80</v>
          </cell>
          <cell r="AB773" t="str">
            <v>良好</v>
          </cell>
          <cell r="AC773">
            <v>0</v>
          </cell>
        </row>
        <row r="773">
          <cell r="AG773">
            <v>82.6</v>
          </cell>
          <cell r="AH773">
            <v>0</v>
          </cell>
          <cell r="AI773">
            <v>82.6</v>
          </cell>
          <cell r="AJ773" t="str">
            <v>良好</v>
          </cell>
        </row>
        <row r="774">
          <cell r="F774" t="str">
            <v>李昊然</v>
          </cell>
          <cell r="G774" t="str">
            <v>男</v>
          </cell>
          <cell r="H774">
            <v>41639</v>
          </cell>
          <cell r="I774">
            <v>122</v>
          </cell>
          <cell r="J774">
            <v>26</v>
          </cell>
          <cell r="K774">
            <v>100</v>
          </cell>
          <cell r="L774" t="str">
            <v>正常</v>
          </cell>
          <cell r="M774">
            <v>1645</v>
          </cell>
          <cell r="N774">
            <v>80</v>
          </cell>
          <cell r="O774" t="str">
            <v>良好</v>
          </cell>
          <cell r="P774">
            <v>9.1</v>
          </cell>
          <cell r="Q774">
            <v>100</v>
          </cell>
          <cell r="R774" t="str">
            <v>优秀</v>
          </cell>
          <cell r="S774">
            <v>4.5</v>
          </cell>
          <cell r="T774">
            <v>68</v>
          </cell>
          <cell r="U774" t="str">
            <v>及格</v>
          </cell>
        </row>
        <row r="774">
          <cell r="Z774">
            <v>125</v>
          </cell>
          <cell r="AA774">
            <v>100</v>
          </cell>
          <cell r="AB774" t="str">
            <v>优秀</v>
          </cell>
          <cell r="AC774">
            <v>4</v>
          </cell>
        </row>
        <row r="774">
          <cell r="AG774">
            <v>87.4</v>
          </cell>
          <cell r="AH774">
            <v>4</v>
          </cell>
          <cell r="AI774">
            <v>91.4</v>
          </cell>
          <cell r="AJ774" t="str">
            <v>优秀</v>
          </cell>
        </row>
        <row r="775">
          <cell r="F775" t="str">
            <v>杨佳琪</v>
          </cell>
          <cell r="G775" t="str">
            <v>女</v>
          </cell>
          <cell r="H775">
            <v>41596</v>
          </cell>
          <cell r="I775">
            <v>119</v>
          </cell>
          <cell r="J775">
            <v>19</v>
          </cell>
          <cell r="K775">
            <v>80</v>
          </cell>
          <cell r="L775" t="str">
            <v>低体重</v>
          </cell>
          <cell r="M775">
            <v>1310</v>
          </cell>
          <cell r="N775">
            <v>85</v>
          </cell>
          <cell r="O775" t="str">
            <v>良好</v>
          </cell>
          <cell r="P775">
            <v>10.9</v>
          </cell>
          <cell r="Q775">
            <v>78</v>
          </cell>
          <cell r="R775" t="str">
            <v>及格</v>
          </cell>
          <cell r="S775">
            <v>5.6</v>
          </cell>
          <cell r="T775">
            <v>66</v>
          </cell>
          <cell r="U775" t="str">
            <v>及格</v>
          </cell>
        </row>
        <row r="775">
          <cell r="Z775">
            <v>92</v>
          </cell>
          <cell r="AA775">
            <v>78</v>
          </cell>
          <cell r="AB775" t="str">
            <v>及格</v>
          </cell>
          <cell r="AC775">
            <v>0</v>
          </cell>
        </row>
        <row r="775">
          <cell r="AG775">
            <v>75.8</v>
          </cell>
          <cell r="AH775">
            <v>0</v>
          </cell>
          <cell r="AI775">
            <v>75.8</v>
          </cell>
          <cell r="AJ775" t="str">
            <v>及格</v>
          </cell>
        </row>
        <row r="776">
          <cell r="F776" t="str">
            <v>贾桓彰</v>
          </cell>
          <cell r="G776" t="str">
            <v>男</v>
          </cell>
          <cell r="H776">
            <v>41810</v>
          </cell>
          <cell r="I776">
            <v>120</v>
          </cell>
          <cell r="J776">
            <v>24</v>
          </cell>
          <cell r="K776">
            <v>100</v>
          </cell>
          <cell r="L776" t="str">
            <v>正常</v>
          </cell>
          <cell r="M776">
            <v>1249</v>
          </cell>
          <cell r="N776">
            <v>72</v>
          </cell>
          <cell r="O776" t="str">
            <v>及格</v>
          </cell>
          <cell r="P776">
            <v>11.2</v>
          </cell>
          <cell r="Q776">
            <v>68</v>
          </cell>
          <cell r="R776" t="str">
            <v>及格</v>
          </cell>
          <cell r="S776">
            <v>11.5</v>
          </cell>
          <cell r="T776">
            <v>80</v>
          </cell>
          <cell r="U776" t="str">
            <v>良好</v>
          </cell>
        </row>
        <row r="776">
          <cell r="Z776">
            <v>44</v>
          </cell>
          <cell r="AA776">
            <v>64</v>
          </cell>
          <cell r="AB776" t="str">
            <v>及格</v>
          </cell>
          <cell r="AC776">
            <v>0</v>
          </cell>
        </row>
        <row r="776">
          <cell r="AG776">
            <v>76.2</v>
          </cell>
          <cell r="AH776">
            <v>0</v>
          </cell>
          <cell r="AI776">
            <v>76.2</v>
          </cell>
          <cell r="AJ776" t="str">
            <v>及格</v>
          </cell>
        </row>
        <row r="777">
          <cell r="F777" t="str">
            <v>韩乔恩</v>
          </cell>
          <cell r="G777" t="str">
            <v>男</v>
          </cell>
          <cell r="H777">
            <v>41771</v>
          </cell>
          <cell r="I777">
            <v>118</v>
          </cell>
          <cell r="J777">
            <v>22</v>
          </cell>
          <cell r="K777">
            <v>100</v>
          </cell>
          <cell r="L777" t="str">
            <v>正常</v>
          </cell>
          <cell r="M777">
            <v>1582</v>
          </cell>
          <cell r="N777">
            <v>80</v>
          </cell>
          <cell r="O777" t="str">
            <v>良好</v>
          </cell>
          <cell r="P777">
            <v>12</v>
          </cell>
          <cell r="Q777">
            <v>60</v>
          </cell>
          <cell r="R777" t="str">
            <v>及格</v>
          </cell>
          <cell r="S777">
            <v>17.2</v>
          </cell>
          <cell r="T777">
            <v>100</v>
          </cell>
          <cell r="U777" t="str">
            <v>优秀</v>
          </cell>
        </row>
        <row r="777">
          <cell r="Z777">
            <v>61</v>
          </cell>
          <cell r="AA777">
            <v>70</v>
          </cell>
          <cell r="AB777" t="str">
            <v>及格</v>
          </cell>
          <cell r="AC777">
            <v>0</v>
          </cell>
        </row>
        <row r="777">
          <cell r="AG777">
            <v>83</v>
          </cell>
          <cell r="AH777">
            <v>0</v>
          </cell>
          <cell r="AI777">
            <v>83</v>
          </cell>
          <cell r="AJ777" t="str">
            <v>良好</v>
          </cell>
        </row>
        <row r="778">
          <cell r="F778" t="str">
            <v>郁梓宇</v>
          </cell>
          <cell r="G778" t="str">
            <v>男</v>
          </cell>
          <cell r="H778">
            <v>41556</v>
          </cell>
          <cell r="I778">
            <v>136</v>
          </cell>
          <cell r="J778">
            <v>34</v>
          </cell>
          <cell r="K778">
            <v>100</v>
          </cell>
          <cell r="L778" t="str">
            <v>正常</v>
          </cell>
          <cell r="M778">
            <v>1170</v>
          </cell>
          <cell r="N778">
            <v>70</v>
          </cell>
          <cell r="O778" t="str">
            <v>及格</v>
          </cell>
          <cell r="P778">
            <v>10.6</v>
          </cell>
          <cell r="Q778">
            <v>74</v>
          </cell>
          <cell r="R778" t="str">
            <v>及格</v>
          </cell>
          <cell r="S778">
            <v>10.2</v>
          </cell>
          <cell r="T778">
            <v>78</v>
          </cell>
          <cell r="U778" t="str">
            <v>及格</v>
          </cell>
        </row>
        <row r="778">
          <cell r="Z778">
            <v>70</v>
          </cell>
          <cell r="AA778">
            <v>72</v>
          </cell>
          <cell r="AB778" t="str">
            <v>及格</v>
          </cell>
          <cell r="AC778">
            <v>0</v>
          </cell>
        </row>
        <row r="778">
          <cell r="AG778">
            <v>78.1</v>
          </cell>
          <cell r="AH778">
            <v>0</v>
          </cell>
          <cell r="AI778">
            <v>78.1</v>
          </cell>
          <cell r="AJ778" t="str">
            <v>及格</v>
          </cell>
        </row>
        <row r="779">
          <cell r="F779" t="str">
            <v>丁梓萱</v>
          </cell>
          <cell r="G779" t="str">
            <v>女</v>
          </cell>
          <cell r="H779">
            <v>41613</v>
          </cell>
          <cell r="I779">
            <v>125</v>
          </cell>
          <cell r="J779">
            <v>30</v>
          </cell>
          <cell r="K779">
            <v>80</v>
          </cell>
          <cell r="L779" t="str">
            <v>超重</v>
          </cell>
          <cell r="M779">
            <v>1571</v>
          </cell>
          <cell r="N779">
            <v>95</v>
          </cell>
          <cell r="O779" t="str">
            <v>优秀</v>
          </cell>
          <cell r="P779">
            <v>12.1</v>
          </cell>
          <cell r="Q779">
            <v>66</v>
          </cell>
          <cell r="R779" t="str">
            <v>及格</v>
          </cell>
          <cell r="S779">
            <v>17.2</v>
          </cell>
          <cell r="T779">
            <v>90</v>
          </cell>
          <cell r="U779" t="str">
            <v>优秀</v>
          </cell>
        </row>
        <row r="779">
          <cell r="Z779">
            <v>34</v>
          </cell>
          <cell r="AA779">
            <v>62</v>
          </cell>
          <cell r="AB779" t="str">
            <v>及格</v>
          </cell>
          <cell r="AC779">
            <v>0</v>
          </cell>
        </row>
        <row r="779">
          <cell r="AG779">
            <v>78.9</v>
          </cell>
          <cell r="AH779">
            <v>0</v>
          </cell>
          <cell r="AI779">
            <v>78.9</v>
          </cell>
          <cell r="AJ779" t="str">
            <v>及格</v>
          </cell>
        </row>
        <row r="780">
          <cell r="F780" t="str">
            <v>姜程意</v>
          </cell>
          <cell r="G780" t="str">
            <v>男</v>
          </cell>
          <cell r="H780">
            <v>41741</v>
          </cell>
          <cell r="I780">
            <v>121</v>
          </cell>
          <cell r="J780">
            <v>25</v>
          </cell>
          <cell r="K780">
            <v>100</v>
          </cell>
          <cell r="L780" t="str">
            <v>正常</v>
          </cell>
          <cell r="M780">
            <v>1908</v>
          </cell>
          <cell r="N780">
            <v>95</v>
          </cell>
          <cell r="O780" t="str">
            <v>优秀</v>
          </cell>
          <cell r="P780">
            <v>10.1</v>
          </cell>
          <cell r="Q780">
            <v>78</v>
          </cell>
          <cell r="R780" t="str">
            <v>及格</v>
          </cell>
          <cell r="S780">
            <v>9.3</v>
          </cell>
          <cell r="T780">
            <v>76</v>
          </cell>
          <cell r="U780" t="str">
            <v>及格</v>
          </cell>
        </row>
        <row r="780">
          <cell r="Z780">
            <v>61</v>
          </cell>
          <cell r="AA780">
            <v>70</v>
          </cell>
          <cell r="AB780" t="str">
            <v>及格</v>
          </cell>
          <cell r="AC780">
            <v>0</v>
          </cell>
        </row>
        <row r="780">
          <cell r="AG780">
            <v>81.7</v>
          </cell>
          <cell r="AH780">
            <v>0</v>
          </cell>
          <cell r="AI780">
            <v>81.7</v>
          </cell>
          <cell r="AJ780" t="str">
            <v>良好</v>
          </cell>
        </row>
        <row r="781">
          <cell r="F781" t="str">
            <v>孙久轩</v>
          </cell>
          <cell r="G781" t="str">
            <v>男</v>
          </cell>
          <cell r="H781">
            <v>41525</v>
          </cell>
          <cell r="I781">
            <v>132</v>
          </cell>
          <cell r="J781">
            <v>35</v>
          </cell>
          <cell r="K781">
            <v>80</v>
          </cell>
          <cell r="L781" t="str">
            <v>超重</v>
          </cell>
          <cell r="M781">
            <v>2132</v>
          </cell>
          <cell r="N781">
            <v>100</v>
          </cell>
          <cell r="O781" t="str">
            <v>优秀</v>
          </cell>
          <cell r="P781">
            <v>11.5</v>
          </cell>
          <cell r="Q781">
            <v>64</v>
          </cell>
          <cell r="R781" t="str">
            <v>及格</v>
          </cell>
          <cell r="S781">
            <v>10.2</v>
          </cell>
          <cell r="T781">
            <v>78</v>
          </cell>
          <cell r="U781" t="str">
            <v>及格</v>
          </cell>
        </row>
        <row r="781">
          <cell r="Z781">
            <v>60</v>
          </cell>
          <cell r="AA781">
            <v>70</v>
          </cell>
          <cell r="AB781" t="str">
            <v>及格</v>
          </cell>
          <cell r="AC781">
            <v>0</v>
          </cell>
        </row>
        <row r="781">
          <cell r="AG781">
            <v>77.2</v>
          </cell>
          <cell r="AH781">
            <v>0</v>
          </cell>
          <cell r="AI781">
            <v>77.2</v>
          </cell>
          <cell r="AJ781" t="str">
            <v>及格</v>
          </cell>
        </row>
        <row r="782">
          <cell r="F782" t="str">
            <v>王姜涵</v>
          </cell>
          <cell r="G782" t="str">
            <v>男</v>
          </cell>
          <cell r="H782">
            <v>41531</v>
          </cell>
          <cell r="I782">
            <v>132</v>
          </cell>
          <cell r="J782">
            <v>43</v>
          </cell>
          <cell r="K782">
            <v>60</v>
          </cell>
          <cell r="L782" t="str">
            <v>肥胖</v>
          </cell>
          <cell r="M782">
            <v>1371</v>
          </cell>
          <cell r="N782">
            <v>76</v>
          </cell>
          <cell r="O782" t="str">
            <v>及格</v>
          </cell>
          <cell r="P782">
            <v>10.2</v>
          </cell>
          <cell r="Q782">
            <v>78</v>
          </cell>
          <cell r="R782" t="str">
            <v>及格</v>
          </cell>
          <cell r="S782">
            <v>6.3</v>
          </cell>
          <cell r="T782">
            <v>72</v>
          </cell>
          <cell r="U782" t="str">
            <v>及格</v>
          </cell>
        </row>
        <row r="782">
          <cell r="Z782">
            <v>94</v>
          </cell>
          <cell r="AA782">
            <v>78</v>
          </cell>
          <cell r="AB782" t="str">
            <v>及格</v>
          </cell>
          <cell r="AC782">
            <v>0</v>
          </cell>
        </row>
        <row r="782">
          <cell r="AG782">
            <v>73.2</v>
          </cell>
          <cell r="AH782">
            <v>0</v>
          </cell>
          <cell r="AI782">
            <v>73.2</v>
          </cell>
          <cell r="AJ782" t="str">
            <v>及格</v>
          </cell>
        </row>
        <row r="783">
          <cell r="F783" t="str">
            <v>陈岳齐</v>
          </cell>
          <cell r="G783" t="str">
            <v>男</v>
          </cell>
          <cell r="H783">
            <v>41588</v>
          </cell>
          <cell r="I783">
            <v>127</v>
          </cell>
          <cell r="J783">
            <v>25</v>
          </cell>
          <cell r="K783">
            <v>100</v>
          </cell>
          <cell r="L783" t="str">
            <v>正常</v>
          </cell>
          <cell r="M783">
            <v>1416</v>
          </cell>
          <cell r="N783">
            <v>76</v>
          </cell>
          <cell r="O783" t="str">
            <v>及格</v>
          </cell>
          <cell r="P783">
            <v>10.5</v>
          </cell>
          <cell r="Q783">
            <v>74</v>
          </cell>
          <cell r="R783" t="str">
            <v>及格</v>
          </cell>
          <cell r="S783">
            <v>1.9</v>
          </cell>
          <cell r="T783">
            <v>64</v>
          </cell>
          <cell r="U783" t="str">
            <v>及格</v>
          </cell>
        </row>
        <row r="783">
          <cell r="Z783">
            <v>101</v>
          </cell>
          <cell r="AA783">
            <v>85</v>
          </cell>
          <cell r="AB783" t="str">
            <v>良好</v>
          </cell>
          <cell r="AC783">
            <v>0</v>
          </cell>
        </row>
        <row r="783">
          <cell r="AG783">
            <v>77.4</v>
          </cell>
          <cell r="AH783">
            <v>0</v>
          </cell>
          <cell r="AI783">
            <v>77.4</v>
          </cell>
          <cell r="AJ783" t="str">
            <v>及格</v>
          </cell>
        </row>
        <row r="784">
          <cell r="F784" t="str">
            <v>管羿辰</v>
          </cell>
          <cell r="G784" t="str">
            <v>男</v>
          </cell>
          <cell r="H784">
            <v>41593</v>
          </cell>
          <cell r="I784">
            <v>131</v>
          </cell>
          <cell r="J784">
            <v>30</v>
          </cell>
          <cell r="K784">
            <v>100</v>
          </cell>
          <cell r="L784" t="str">
            <v>正常</v>
          </cell>
          <cell r="M784">
            <v>1540</v>
          </cell>
          <cell r="N784">
            <v>80</v>
          </cell>
          <cell r="O784" t="str">
            <v>良好</v>
          </cell>
          <cell r="P784">
            <v>9.2</v>
          </cell>
          <cell r="Q784">
            <v>100</v>
          </cell>
          <cell r="R784" t="str">
            <v>优秀</v>
          </cell>
          <cell r="S784">
            <v>10.2</v>
          </cell>
          <cell r="T784">
            <v>78</v>
          </cell>
          <cell r="U784" t="str">
            <v>及格</v>
          </cell>
        </row>
        <row r="784">
          <cell r="Z784">
            <v>55</v>
          </cell>
          <cell r="AA784">
            <v>68</v>
          </cell>
          <cell r="AB784" t="str">
            <v>及格</v>
          </cell>
          <cell r="AC784">
            <v>0</v>
          </cell>
        </row>
        <row r="784">
          <cell r="AG784">
            <v>84</v>
          </cell>
          <cell r="AH784">
            <v>0</v>
          </cell>
          <cell r="AI784">
            <v>84</v>
          </cell>
          <cell r="AJ784" t="str">
            <v>良好</v>
          </cell>
        </row>
        <row r="785">
          <cell r="F785" t="str">
            <v>沈添瑜</v>
          </cell>
          <cell r="G785" t="str">
            <v>女</v>
          </cell>
          <cell r="H785">
            <v>41620</v>
          </cell>
          <cell r="I785">
            <v>128</v>
          </cell>
          <cell r="J785">
            <v>25</v>
          </cell>
          <cell r="K785">
            <v>100</v>
          </cell>
          <cell r="L785" t="str">
            <v>正常</v>
          </cell>
          <cell r="M785">
            <v>1792</v>
          </cell>
          <cell r="N785">
            <v>100</v>
          </cell>
          <cell r="O785" t="str">
            <v>优秀</v>
          </cell>
          <cell r="P785">
            <v>9.3</v>
          </cell>
          <cell r="Q785">
            <v>100</v>
          </cell>
          <cell r="R785" t="str">
            <v>优秀</v>
          </cell>
          <cell r="S785">
            <v>11.2</v>
          </cell>
          <cell r="T785">
            <v>76</v>
          </cell>
          <cell r="U785" t="str">
            <v>及格</v>
          </cell>
        </row>
        <row r="785">
          <cell r="Z785">
            <v>129</v>
          </cell>
          <cell r="AA785">
            <v>100</v>
          </cell>
          <cell r="AB785" t="str">
            <v>优秀</v>
          </cell>
          <cell r="AC785">
            <v>1</v>
          </cell>
        </row>
        <row r="785">
          <cell r="AG785">
            <v>92.8</v>
          </cell>
          <cell r="AH785">
            <v>1</v>
          </cell>
          <cell r="AI785">
            <v>93.8</v>
          </cell>
          <cell r="AJ785" t="str">
            <v>优秀</v>
          </cell>
        </row>
        <row r="786">
          <cell r="F786" t="str">
            <v>柳泽宇</v>
          </cell>
          <cell r="G786" t="str">
            <v>男</v>
          </cell>
          <cell r="H786">
            <v>41622</v>
          </cell>
          <cell r="I786">
            <v>138</v>
          </cell>
          <cell r="J786">
            <v>30</v>
          </cell>
          <cell r="K786">
            <v>100</v>
          </cell>
          <cell r="L786" t="str">
            <v>正常</v>
          </cell>
          <cell r="M786">
            <v>1856</v>
          </cell>
          <cell r="N786">
            <v>90</v>
          </cell>
          <cell r="O786" t="str">
            <v>优秀</v>
          </cell>
          <cell r="P786">
            <v>11.2</v>
          </cell>
          <cell r="Q786">
            <v>68</v>
          </cell>
          <cell r="R786" t="str">
            <v>及格</v>
          </cell>
          <cell r="S786">
            <v>11.3</v>
          </cell>
          <cell r="T786">
            <v>80</v>
          </cell>
          <cell r="U786" t="str">
            <v>良好</v>
          </cell>
        </row>
        <row r="786">
          <cell r="Z786">
            <v>44</v>
          </cell>
          <cell r="AA786">
            <v>64</v>
          </cell>
          <cell r="AB786" t="str">
            <v>及格</v>
          </cell>
          <cell r="AC786">
            <v>0</v>
          </cell>
        </row>
        <row r="786">
          <cell r="AG786">
            <v>78.9</v>
          </cell>
          <cell r="AH786">
            <v>0</v>
          </cell>
          <cell r="AI786">
            <v>78.9</v>
          </cell>
          <cell r="AJ786" t="str">
            <v>及格</v>
          </cell>
        </row>
        <row r="787">
          <cell r="F787" t="str">
            <v>王梓煊</v>
          </cell>
          <cell r="G787" t="str">
            <v>男</v>
          </cell>
          <cell r="H787">
            <v>41635</v>
          </cell>
          <cell r="I787">
            <v>125</v>
          </cell>
          <cell r="J787">
            <v>23</v>
          </cell>
          <cell r="K787">
            <v>100</v>
          </cell>
          <cell r="L787" t="str">
            <v>正常</v>
          </cell>
          <cell r="M787">
            <v>1102</v>
          </cell>
          <cell r="N787">
            <v>68</v>
          </cell>
          <cell r="O787" t="str">
            <v>及格</v>
          </cell>
          <cell r="P787">
            <v>9.4</v>
          </cell>
          <cell r="Q787">
            <v>100</v>
          </cell>
          <cell r="R787" t="str">
            <v>优秀</v>
          </cell>
          <cell r="S787">
            <v>4.6</v>
          </cell>
          <cell r="T787">
            <v>68</v>
          </cell>
          <cell r="U787" t="str">
            <v>及格</v>
          </cell>
        </row>
        <row r="787">
          <cell r="Z787">
            <v>139</v>
          </cell>
          <cell r="AA787">
            <v>100</v>
          </cell>
          <cell r="AB787" t="str">
            <v>优秀</v>
          </cell>
          <cell r="AC787">
            <v>11</v>
          </cell>
        </row>
        <row r="787">
          <cell r="AG787">
            <v>85.6</v>
          </cell>
          <cell r="AH787">
            <v>11</v>
          </cell>
          <cell r="AI787">
            <v>96.6</v>
          </cell>
          <cell r="AJ787" t="str">
            <v>优秀</v>
          </cell>
        </row>
        <row r="788">
          <cell r="F788" t="str">
            <v>范紫萱</v>
          </cell>
          <cell r="G788" t="str">
            <v>女</v>
          </cell>
          <cell r="H788">
            <v>41637</v>
          </cell>
          <cell r="I788">
            <v>126</v>
          </cell>
          <cell r="J788">
            <v>25</v>
          </cell>
          <cell r="K788">
            <v>100</v>
          </cell>
          <cell r="L788" t="str">
            <v>正常</v>
          </cell>
          <cell r="M788">
            <v>1417</v>
          </cell>
          <cell r="N788">
            <v>90</v>
          </cell>
          <cell r="O788" t="str">
            <v>优秀</v>
          </cell>
          <cell r="P788">
            <v>11.9</v>
          </cell>
          <cell r="Q788">
            <v>68</v>
          </cell>
          <cell r="R788" t="str">
            <v>及格</v>
          </cell>
          <cell r="S788">
            <v>5.3</v>
          </cell>
          <cell r="T788">
            <v>64</v>
          </cell>
          <cell r="U788" t="str">
            <v>及格</v>
          </cell>
        </row>
        <row r="788">
          <cell r="Z788">
            <v>99</v>
          </cell>
          <cell r="AA788">
            <v>80</v>
          </cell>
          <cell r="AB788" t="str">
            <v>良好</v>
          </cell>
          <cell r="AC788">
            <v>0</v>
          </cell>
        </row>
        <row r="788">
          <cell r="AG788">
            <v>77.3</v>
          </cell>
          <cell r="AH788">
            <v>0</v>
          </cell>
          <cell r="AI788">
            <v>77.3</v>
          </cell>
          <cell r="AJ788" t="str">
            <v>及格</v>
          </cell>
        </row>
        <row r="789">
          <cell r="F789" t="str">
            <v>庄伊菲</v>
          </cell>
          <cell r="G789" t="str">
            <v>女</v>
          </cell>
          <cell r="H789">
            <v>41655</v>
          </cell>
          <cell r="I789">
            <v>128</v>
          </cell>
          <cell r="J789">
            <v>21</v>
          </cell>
          <cell r="K789">
            <v>80</v>
          </cell>
          <cell r="L789" t="str">
            <v>低体重</v>
          </cell>
          <cell r="M789">
            <v>1635</v>
          </cell>
          <cell r="N789">
            <v>100</v>
          </cell>
          <cell r="O789" t="str">
            <v>优秀</v>
          </cell>
          <cell r="P789">
            <v>10.8</v>
          </cell>
          <cell r="Q789">
            <v>80</v>
          </cell>
          <cell r="R789" t="str">
            <v>良好</v>
          </cell>
          <cell r="S789">
            <v>12.3</v>
          </cell>
          <cell r="T789">
            <v>78</v>
          </cell>
          <cell r="U789" t="str">
            <v>及格</v>
          </cell>
        </row>
        <row r="789">
          <cell r="Z789">
            <v>126</v>
          </cell>
          <cell r="AA789">
            <v>95</v>
          </cell>
          <cell r="AB789" t="str">
            <v>优秀</v>
          </cell>
          <cell r="AC789">
            <v>0</v>
          </cell>
        </row>
        <row r="789">
          <cell r="AG789">
            <v>85.4</v>
          </cell>
          <cell r="AH789">
            <v>0</v>
          </cell>
          <cell r="AI789">
            <v>85.4</v>
          </cell>
          <cell r="AJ789" t="str">
            <v>良好</v>
          </cell>
        </row>
        <row r="790">
          <cell r="F790" t="str">
            <v>施周成</v>
          </cell>
          <cell r="G790" t="str">
            <v>男</v>
          </cell>
          <cell r="H790">
            <v>41655</v>
          </cell>
          <cell r="I790">
            <v>130</v>
          </cell>
          <cell r="J790">
            <v>25</v>
          </cell>
          <cell r="K790">
            <v>100</v>
          </cell>
          <cell r="L790" t="str">
            <v>正常</v>
          </cell>
          <cell r="M790">
            <v>1439</v>
          </cell>
          <cell r="N790">
            <v>78</v>
          </cell>
          <cell r="O790" t="str">
            <v>及格</v>
          </cell>
          <cell r="P790">
            <v>9.8</v>
          </cell>
          <cell r="Q790">
            <v>90</v>
          </cell>
          <cell r="R790" t="str">
            <v>优秀</v>
          </cell>
          <cell r="S790">
            <v>1.9</v>
          </cell>
          <cell r="T790">
            <v>64</v>
          </cell>
          <cell r="U790" t="str">
            <v>及格</v>
          </cell>
        </row>
        <row r="790">
          <cell r="Z790">
            <v>70</v>
          </cell>
          <cell r="AA790">
            <v>72</v>
          </cell>
          <cell r="AB790" t="str">
            <v>及格</v>
          </cell>
          <cell r="AC790">
            <v>0</v>
          </cell>
        </row>
        <row r="790">
          <cell r="AG790">
            <v>78.3</v>
          </cell>
          <cell r="AH790">
            <v>0</v>
          </cell>
          <cell r="AI790">
            <v>78.3</v>
          </cell>
          <cell r="AJ790" t="str">
            <v>及格</v>
          </cell>
        </row>
        <row r="791">
          <cell r="F791" t="str">
            <v>周弘毅</v>
          </cell>
          <cell r="G791" t="str">
            <v>男</v>
          </cell>
          <cell r="H791">
            <v>41661</v>
          </cell>
          <cell r="I791">
            <v>125</v>
          </cell>
          <cell r="J791">
            <v>22</v>
          </cell>
          <cell r="K791">
            <v>100</v>
          </cell>
          <cell r="L791" t="str">
            <v>正常</v>
          </cell>
          <cell r="M791">
            <v>1411</v>
          </cell>
          <cell r="N791">
            <v>76</v>
          </cell>
          <cell r="O791" t="str">
            <v>及格</v>
          </cell>
          <cell r="P791">
            <v>10.4</v>
          </cell>
          <cell r="Q791">
            <v>76</v>
          </cell>
          <cell r="R791" t="str">
            <v>及格</v>
          </cell>
          <cell r="S791">
            <v>10.3</v>
          </cell>
          <cell r="T791">
            <v>78</v>
          </cell>
          <cell r="U791" t="str">
            <v>及格</v>
          </cell>
        </row>
        <row r="791">
          <cell r="Z791">
            <v>89</v>
          </cell>
          <cell r="AA791">
            <v>78</v>
          </cell>
          <cell r="AB791" t="str">
            <v>及格</v>
          </cell>
          <cell r="AC791">
            <v>0</v>
          </cell>
        </row>
        <row r="791">
          <cell r="AG791">
            <v>80.6</v>
          </cell>
          <cell r="AH791">
            <v>0</v>
          </cell>
          <cell r="AI791">
            <v>80.6</v>
          </cell>
          <cell r="AJ791" t="str">
            <v>良好</v>
          </cell>
        </row>
        <row r="792">
          <cell r="F792" t="str">
            <v>李金心</v>
          </cell>
          <cell r="G792" t="str">
            <v>男</v>
          </cell>
          <cell r="H792">
            <v>41664</v>
          </cell>
          <cell r="I792">
            <v>121</v>
          </cell>
          <cell r="J792">
            <v>19</v>
          </cell>
          <cell r="K792">
            <v>80</v>
          </cell>
          <cell r="L792" t="str">
            <v>低体重</v>
          </cell>
          <cell r="M792">
            <v>1346</v>
          </cell>
          <cell r="N792">
            <v>74</v>
          </cell>
          <cell r="O792" t="str">
            <v>及格</v>
          </cell>
          <cell r="P792">
            <v>12</v>
          </cell>
          <cell r="Q792">
            <v>60</v>
          </cell>
          <cell r="R792" t="str">
            <v>及格</v>
          </cell>
          <cell r="S792">
            <v>7.3</v>
          </cell>
          <cell r="T792">
            <v>74</v>
          </cell>
          <cell r="U792" t="str">
            <v>及格</v>
          </cell>
        </row>
        <row r="792">
          <cell r="Z792">
            <v>103</v>
          </cell>
          <cell r="AA792">
            <v>85</v>
          </cell>
          <cell r="AB792" t="str">
            <v>良好</v>
          </cell>
          <cell r="AC792">
            <v>0</v>
          </cell>
        </row>
        <row r="792">
          <cell r="AG792">
            <v>74.3</v>
          </cell>
          <cell r="AH792">
            <v>0</v>
          </cell>
          <cell r="AI792">
            <v>74.3</v>
          </cell>
          <cell r="AJ792" t="str">
            <v>及格</v>
          </cell>
        </row>
        <row r="793">
          <cell r="F793" t="str">
            <v>陈紫文</v>
          </cell>
          <cell r="G793" t="str">
            <v>女</v>
          </cell>
          <cell r="H793">
            <v>41669</v>
          </cell>
          <cell r="I793">
            <v>123</v>
          </cell>
          <cell r="J793">
            <v>33</v>
          </cell>
          <cell r="K793">
            <v>60</v>
          </cell>
          <cell r="L793" t="str">
            <v>肥胖</v>
          </cell>
          <cell r="M793">
            <v>1339</v>
          </cell>
          <cell r="N793">
            <v>85</v>
          </cell>
          <cell r="O793" t="str">
            <v>良好</v>
          </cell>
          <cell r="P793">
            <v>11</v>
          </cell>
          <cell r="Q793">
            <v>78</v>
          </cell>
          <cell r="R793" t="str">
            <v>及格</v>
          </cell>
          <cell r="S793">
            <v>11.2</v>
          </cell>
          <cell r="T793">
            <v>76</v>
          </cell>
          <cell r="U793" t="str">
            <v>及格</v>
          </cell>
        </row>
        <row r="793">
          <cell r="Z793">
            <v>120</v>
          </cell>
          <cell r="AA793">
            <v>95</v>
          </cell>
          <cell r="AB793" t="str">
            <v>优秀</v>
          </cell>
          <cell r="AC793">
            <v>0</v>
          </cell>
        </row>
        <row r="793">
          <cell r="AG793">
            <v>79.2</v>
          </cell>
          <cell r="AH793">
            <v>0</v>
          </cell>
          <cell r="AI793">
            <v>79.2</v>
          </cell>
          <cell r="AJ793" t="str">
            <v>及格</v>
          </cell>
        </row>
        <row r="794">
          <cell r="F794" t="str">
            <v>陈浩铭</v>
          </cell>
          <cell r="G794" t="str">
            <v>男</v>
          </cell>
          <cell r="H794">
            <v>41681</v>
          </cell>
          <cell r="I794">
            <v>126</v>
          </cell>
          <cell r="J794">
            <v>25</v>
          </cell>
          <cell r="K794">
            <v>100</v>
          </cell>
          <cell r="L794" t="str">
            <v>正常</v>
          </cell>
          <cell r="M794">
            <v>1647</v>
          </cell>
          <cell r="N794">
            <v>80</v>
          </cell>
          <cell r="O794" t="str">
            <v>良好</v>
          </cell>
          <cell r="P794">
            <v>11.5</v>
          </cell>
          <cell r="Q794">
            <v>64</v>
          </cell>
          <cell r="R794" t="str">
            <v>及格</v>
          </cell>
          <cell r="S794">
            <v>6.3</v>
          </cell>
          <cell r="T794">
            <v>72</v>
          </cell>
          <cell r="U794" t="str">
            <v>及格</v>
          </cell>
        </row>
        <row r="794">
          <cell r="Z794">
            <v>101</v>
          </cell>
          <cell r="AA794">
            <v>85</v>
          </cell>
          <cell r="AB794" t="str">
            <v>良好</v>
          </cell>
          <cell r="AC794">
            <v>0</v>
          </cell>
        </row>
        <row r="794">
          <cell r="AG794">
            <v>78.4</v>
          </cell>
          <cell r="AH794">
            <v>0</v>
          </cell>
          <cell r="AI794">
            <v>78.4</v>
          </cell>
          <cell r="AJ794" t="str">
            <v>及格</v>
          </cell>
        </row>
        <row r="795">
          <cell r="F795" t="str">
            <v>孙浩天</v>
          </cell>
          <cell r="G795" t="str">
            <v>男</v>
          </cell>
          <cell r="H795">
            <v>41702</v>
          </cell>
          <cell r="I795">
            <v>140</v>
          </cell>
          <cell r="J795">
            <v>50</v>
          </cell>
          <cell r="K795">
            <v>60</v>
          </cell>
          <cell r="L795" t="str">
            <v>肥胖</v>
          </cell>
          <cell r="M795">
            <v>2160</v>
          </cell>
          <cell r="N795">
            <v>100</v>
          </cell>
          <cell r="O795" t="str">
            <v>优秀</v>
          </cell>
          <cell r="P795">
            <v>10.8</v>
          </cell>
          <cell r="Q795">
            <v>72</v>
          </cell>
          <cell r="R795" t="str">
            <v>及格</v>
          </cell>
          <cell r="S795">
            <v>4.3</v>
          </cell>
          <cell r="T795">
            <v>68</v>
          </cell>
          <cell r="U795" t="str">
            <v>及格</v>
          </cell>
        </row>
        <row r="795">
          <cell r="Z795">
            <v>53</v>
          </cell>
          <cell r="AA795">
            <v>68</v>
          </cell>
          <cell r="AB795" t="str">
            <v>及格</v>
          </cell>
          <cell r="AC795">
            <v>0</v>
          </cell>
        </row>
        <row r="795">
          <cell r="AG795">
            <v>72.4</v>
          </cell>
          <cell r="AH795">
            <v>0</v>
          </cell>
          <cell r="AI795">
            <v>72.4</v>
          </cell>
          <cell r="AJ795" t="str">
            <v>及格</v>
          </cell>
        </row>
        <row r="796">
          <cell r="F796" t="str">
            <v>潘芯睿</v>
          </cell>
          <cell r="G796" t="str">
            <v>女</v>
          </cell>
          <cell r="H796">
            <v>41731</v>
          </cell>
          <cell r="I796">
            <v>133</v>
          </cell>
          <cell r="J796">
            <v>28</v>
          </cell>
          <cell r="K796">
            <v>100</v>
          </cell>
          <cell r="L796" t="str">
            <v>正常</v>
          </cell>
          <cell r="M796">
            <v>1856</v>
          </cell>
          <cell r="N796">
            <v>100</v>
          </cell>
          <cell r="O796" t="str">
            <v>优秀</v>
          </cell>
          <cell r="P796">
            <v>10.3</v>
          </cell>
          <cell r="Q796">
            <v>85</v>
          </cell>
          <cell r="R796" t="str">
            <v>良好</v>
          </cell>
          <cell r="S796">
            <v>17.3</v>
          </cell>
          <cell r="T796">
            <v>90</v>
          </cell>
          <cell r="U796" t="str">
            <v>优秀</v>
          </cell>
        </row>
        <row r="796">
          <cell r="Z796">
            <v>94</v>
          </cell>
          <cell r="AA796">
            <v>78</v>
          </cell>
          <cell r="AB796" t="str">
            <v>及格</v>
          </cell>
          <cell r="AC796">
            <v>0</v>
          </cell>
        </row>
        <row r="796">
          <cell r="AG796">
            <v>89.6</v>
          </cell>
          <cell r="AH796">
            <v>0</v>
          </cell>
          <cell r="AI796">
            <v>89.6</v>
          </cell>
          <cell r="AJ796" t="str">
            <v>良好</v>
          </cell>
        </row>
        <row r="797">
          <cell r="F797" t="str">
            <v>薛健宇</v>
          </cell>
          <cell r="G797" t="str">
            <v>男</v>
          </cell>
          <cell r="H797">
            <v>41739</v>
          </cell>
          <cell r="I797">
            <v>121</v>
          </cell>
          <cell r="J797">
            <v>20</v>
          </cell>
          <cell r="K797">
            <v>100</v>
          </cell>
          <cell r="L797" t="str">
            <v>正常</v>
          </cell>
          <cell r="M797">
            <v>1738</v>
          </cell>
          <cell r="N797">
            <v>85</v>
          </cell>
          <cell r="O797" t="str">
            <v>良好</v>
          </cell>
          <cell r="P797">
            <v>10.1</v>
          </cell>
          <cell r="Q797">
            <v>78</v>
          </cell>
          <cell r="R797" t="str">
            <v>及格</v>
          </cell>
          <cell r="S797">
            <v>4.6</v>
          </cell>
          <cell r="T797">
            <v>68</v>
          </cell>
          <cell r="U797" t="str">
            <v>及格</v>
          </cell>
        </row>
        <row r="797">
          <cell r="Z797">
            <v>100</v>
          </cell>
          <cell r="AA797">
            <v>80</v>
          </cell>
          <cell r="AB797" t="str">
            <v>良好</v>
          </cell>
          <cell r="AC797">
            <v>0</v>
          </cell>
        </row>
        <row r="797">
          <cell r="AG797">
            <v>79.8</v>
          </cell>
          <cell r="AH797">
            <v>0</v>
          </cell>
          <cell r="AI797">
            <v>79.8</v>
          </cell>
          <cell r="AJ797" t="str">
            <v>及格</v>
          </cell>
        </row>
        <row r="798">
          <cell r="F798" t="str">
            <v>许轶航</v>
          </cell>
          <cell r="G798" t="str">
            <v>男</v>
          </cell>
          <cell r="H798">
            <v>41753</v>
          </cell>
          <cell r="I798">
            <v>125</v>
          </cell>
          <cell r="J798">
            <v>20</v>
          </cell>
          <cell r="K798">
            <v>80</v>
          </cell>
          <cell r="L798" t="str">
            <v>低体重</v>
          </cell>
          <cell r="M798">
            <v>1579</v>
          </cell>
          <cell r="N798">
            <v>80</v>
          </cell>
          <cell r="O798" t="str">
            <v>良好</v>
          </cell>
          <cell r="P798">
            <v>9.5</v>
          </cell>
          <cell r="Q798">
            <v>100</v>
          </cell>
          <cell r="R798" t="str">
            <v>优秀</v>
          </cell>
          <cell r="S798">
            <v>2.9</v>
          </cell>
          <cell r="T798">
            <v>66</v>
          </cell>
          <cell r="U798" t="str">
            <v>及格</v>
          </cell>
        </row>
        <row r="798">
          <cell r="Z798">
            <v>131</v>
          </cell>
          <cell r="AA798">
            <v>100</v>
          </cell>
          <cell r="AB798" t="str">
            <v>优秀</v>
          </cell>
          <cell r="AC798">
            <v>7</v>
          </cell>
        </row>
        <row r="798">
          <cell r="AG798">
            <v>83.8</v>
          </cell>
          <cell r="AH798">
            <v>7</v>
          </cell>
          <cell r="AI798">
            <v>90.8</v>
          </cell>
          <cell r="AJ798" t="str">
            <v>优秀</v>
          </cell>
        </row>
        <row r="799">
          <cell r="F799" t="str">
            <v>金恩熙</v>
          </cell>
          <cell r="G799" t="str">
            <v>女</v>
          </cell>
          <cell r="H799">
            <v>41756</v>
          </cell>
          <cell r="I799">
            <v>117</v>
          </cell>
          <cell r="J799">
            <v>18</v>
          </cell>
          <cell r="K799">
            <v>80</v>
          </cell>
          <cell r="L799" t="str">
            <v>低体重</v>
          </cell>
          <cell r="M799">
            <v>1235</v>
          </cell>
          <cell r="N799">
            <v>80</v>
          </cell>
          <cell r="O799" t="str">
            <v>良好</v>
          </cell>
          <cell r="P799">
            <v>12.1</v>
          </cell>
          <cell r="Q799">
            <v>66</v>
          </cell>
          <cell r="R799" t="str">
            <v>及格</v>
          </cell>
          <cell r="S799">
            <v>7.3</v>
          </cell>
          <cell r="T799">
            <v>68</v>
          </cell>
          <cell r="U799" t="str">
            <v>及格</v>
          </cell>
        </row>
        <row r="799">
          <cell r="Z799">
            <v>78</v>
          </cell>
          <cell r="AA799">
            <v>74</v>
          </cell>
          <cell r="AB799" t="str">
            <v>及格</v>
          </cell>
          <cell r="AC799">
            <v>0</v>
          </cell>
        </row>
        <row r="799">
          <cell r="AG799">
            <v>72.4</v>
          </cell>
          <cell r="AH799">
            <v>0</v>
          </cell>
          <cell r="AI799">
            <v>72.4</v>
          </cell>
          <cell r="AJ799" t="str">
            <v>及格</v>
          </cell>
        </row>
        <row r="800">
          <cell r="F800" t="str">
            <v>徐浩辰</v>
          </cell>
          <cell r="G800" t="str">
            <v>男</v>
          </cell>
          <cell r="H800">
            <v>41756</v>
          </cell>
          <cell r="I800">
            <v>122</v>
          </cell>
          <cell r="J800">
            <v>18</v>
          </cell>
          <cell r="K800">
            <v>80</v>
          </cell>
          <cell r="L800" t="str">
            <v>低体重</v>
          </cell>
          <cell r="M800">
            <v>1123</v>
          </cell>
          <cell r="N800">
            <v>68</v>
          </cell>
          <cell r="O800" t="str">
            <v>及格</v>
          </cell>
          <cell r="P800">
            <v>10.8</v>
          </cell>
          <cell r="Q800">
            <v>72</v>
          </cell>
          <cell r="R800" t="str">
            <v>及格</v>
          </cell>
          <cell r="S800">
            <v>8.3</v>
          </cell>
          <cell r="T800">
            <v>74</v>
          </cell>
          <cell r="U800" t="str">
            <v>及格</v>
          </cell>
        </row>
        <row r="800">
          <cell r="Z800">
            <v>68</v>
          </cell>
          <cell r="AA800">
            <v>72</v>
          </cell>
          <cell r="AB800" t="str">
            <v>及格</v>
          </cell>
          <cell r="AC800">
            <v>0</v>
          </cell>
        </row>
        <row r="800">
          <cell r="AG800">
            <v>73.2</v>
          </cell>
          <cell r="AH800">
            <v>0</v>
          </cell>
          <cell r="AI800">
            <v>73.2</v>
          </cell>
          <cell r="AJ800" t="str">
            <v>及格</v>
          </cell>
        </row>
        <row r="801">
          <cell r="F801" t="str">
            <v>仇乐琦</v>
          </cell>
          <cell r="G801" t="str">
            <v>女</v>
          </cell>
          <cell r="H801">
            <v>41758</v>
          </cell>
          <cell r="I801">
            <v>123</v>
          </cell>
          <cell r="J801">
            <v>25</v>
          </cell>
          <cell r="K801">
            <v>100</v>
          </cell>
          <cell r="L801" t="str">
            <v>正常</v>
          </cell>
          <cell r="M801">
            <v>1696</v>
          </cell>
          <cell r="N801">
            <v>100</v>
          </cell>
          <cell r="O801" t="str">
            <v>优秀</v>
          </cell>
          <cell r="P801">
            <v>12.6</v>
          </cell>
          <cell r="Q801">
            <v>62</v>
          </cell>
          <cell r="R801" t="str">
            <v>及格</v>
          </cell>
          <cell r="S801">
            <v>6.9</v>
          </cell>
          <cell r="T801">
            <v>68</v>
          </cell>
          <cell r="U801" t="str">
            <v>及格</v>
          </cell>
        </row>
        <row r="801">
          <cell r="Z801">
            <v>100</v>
          </cell>
          <cell r="AA801">
            <v>80</v>
          </cell>
          <cell r="AB801" t="str">
            <v>良好</v>
          </cell>
          <cell r="AC801">
            <v>0</v>
          </cell>
        </row>
        <row r="801">
          <cell r="AG801">
            <v>78.8</v>
          </cell>
          <cell r="AH801">
            <v>0</v>
          </cell>
          <cell r="AI801">
            <v>78.8</v>
          </cell>
          <cell r="AJ801" t="str">
            <v>及格</v>
          </cell>
        </row>
        <row r="802">
          <cell r="F802" t="str">
            <v>吴嘉雯</v>
          </cell>
          <cell r="G802" t="str">
            <v>女</v>
          </cell>
          <cell r="H802">
            <v>41784</v>
          </cell>
          <cell r="I802">
            <v>131</v>
          </cell>
          <cell r="J802">
            <v>24</v>
          </cell>
          <cell r="K802">
            <v>100</v>
          </cell>
          <cell r="L802" t="str">
            <v>正常</v>
          </cell>
          <cell r="M802">
            <v>1046</v>
          </cell>
          <cell r="N802">
            <v>72</v>
          </cell>
          <cell r="O802" t="str">
            <v>及格</v>
          </cell>
          <cell r="P802">
            <v>12.1</v>
          </cell>
          <cell r="Q802">
            <v>66</v>
          </cell>
          <cell r="R802" t="str">
            <v>及格</v>
          </cell>
          <cell r="S802">
            <v>4.5</v>
          </cell>
          <cell r="T802">
            <v>64</v>
          </cell>
          <cell r="U802" t="str">
            <v>及格</v>
          </cell>
        </row>
        <row r="802">
          <cell r="Z802">
            <v>75</v>
          </cell>
          <cell r="AA802">
            <v>72</v>
          </cell>
          <cell r="AB802" t="str">
            <v>及格</v>
          </cell>
          <cell r="AC802">
            <v>0</v>
          </cell>
        </row>
        <row r="802">
          <cell r="AG802">
            <v>72.6</v>
          </cell>
          <cell r="AH802">
            <v>0</v>
          </cell>
          <cell r="AI802">
            <v>72.6</v>
          </cell>
          <cell r="AJ802" t="str">
            <v>及格</v>
          </cell>
        </row>
        <row r="803">
          <cell r="F803" t="str">
            <v>张承欢</v>
          </cell>
          <cell r="G803" t="str">
            <v>女</v>
          </cell>
          <cell r="H803">
            <v>41810</v>
          </cell>
          <cell r="I803">
            <v>122</v>
          </cell>
          <cell r="J803">
            <v>20</v>
          </cell>
          <cell r="K803">
            <v>80</v>
          </cell>
          <cell r="L803" t="str">
            <v>低体重</v>
          </cell>
          <cell r="M803">
            <v>1276</v>
          </cell>
          <cell r="N803">
            <v>80</v>
          </cell>
          <cell r="O803" t="str">
            <v>良好</v>
          </cell>
          <cell r="P803">
            <v>10.8</v>
          </cell>
          <cell r="Q803">
            <v>80</v>
          </cell>
          <cell r="R803" t="str">
            <v>良好</v>
          </cell>
          <cell r="S803">
            <v>8.3</v>
          </cell>
          <cell r="T803">
            <v>70</v>
          </cell>
          <cell r="U803" t="str">
            <v>及格</v>
          </cell>
        </row>
        <row r="803">
          <cell r="Z803">
            <v>115</v>
          </cell>
          <cell r="AA803">
            <v>90</v>
          </cell>
          <cell r="AB803" t="str">
            <v>优秀</v>
          </cell>
          <cell r="AC803">
            <v>0</v>
          </cell>
        </row>
        <row r="803">
          <cell r="AG803">
            <v>79</v>
          </cell>
          <cell r="AH803">
            <v>0</v>
          </cell>
          <cell r="AI803">
            <v>79</v>
          </cell>
          <cell r="AJ803" t="str">
            <v>及格</v>
          </cell>
        </row>
        <row r="804">
          <cell r="F804" t="str">
            <v>沈承乐</v>
          </cell>
          <cell r="G804" t="str">
            <v>女</v>
          </cell>
          <cell r="H804">
            <v>41810</v>
          </cell>
          <cell r="I804">
            <v>122</v>
          </cell>
          <cell r="J804">
            <v>20</v>
          </cell>
          <cell r="K804">
            <v>80</v>
          </cell>
          <cell r="L804" t="str">
            <v>低体重</v>
          </cell>
          <cell r="M804">
            <v>1182</v>
          </cell>
          <cell r="N804">
            <v>78</v>
          </cell>
          <cell r="O804" t="str">
            <v>及格</v>
          </cell>
          <cell r="P804">
            <v>12.4</v>
          </cell>
          <cell r="Q804">
            <v>64</v>
          </cell>
          <cell r="R804" t="str">
            <v>及格</v>
          </cell>
          <cell r="S804">
            <v>4.9</v>
          </cell>
          <cell r="T804">
            <v>64</v>
          </cell>
          <cell r="U804" t="str">
            <v>及格</v>
          </cell>
        </row>
        <row r="804">
          <cell r="Z804">
            <v>118</v>
          </cell>
          <cell r="AA804">
            <v>90</v>
          </cell>
          <cell r="AB804" t="str">
            <v>优秀</v>
          </cell>
          <cell r="AC804">
            <v>0</v>
          </cell>
        </row>
        <row r="804">
          <cell r="AG804">
            <v>73.7</v>
          </cell>
          <cell r="AH804">
            <v>0</v>
          </cell>
          <cell r="AI804">
            <v>73.7</v>
          </cell>
          <cell r="AJ804" t="str">
            <v>及格</v>
          </cell>
        </row>
        <row r="805">
          <cell r="F805" t="str">
            <v>许骧</v>
          </cell>
          <cell r="G805" t="str">
            <v>女</v>
          </cell>
          <cell r="H805">
            <v>41837</v>
          </cell>
          <cell r="I805">
            <v>126</v>
          </cell>
          <cell r="J805">
            <v>28</v>
          </cell>
          <cell r="K805">
            <v>100</v>
          </cell>
          <cell r="L805" t="str">
            <v>正常</v>
          </cell>
          <cell r="M805">
            <v>1080</v>
          </cell>
          <cell r="N805">
            <v>74</v>
          </cell>
          <cell r="O805" t="str">
            <v>及格</v>
          </cell>
          <cell r="P805">
            <v>9.7</v>
          </cell>
          <cell r="Q805">
            <v>100</v>
          </cell>
          <cell r="R805" t="str">
            <v>优秀</v>
          </cell>
          <cell r="S805">
            <v>11.3</v>
          </cell>
          <cell r="T805">
            <v>76</v>
          </cell>
          <cell r="U805" t="str">
            <v>及格</v>
          </cell>
        </row>
        <row r="805">
          <cell r="Z805">
            <v>93</v>
          </cell>
          <cell r="AA805">
            <v>78</v>
          </cell>
          <cell r="AB805" t="str">
            <v>及格</v>
          </cell>
          <cell r="AC805">
            <v>0</v>
          </cell>
        </row>
        <row r="805">
          <cell r="AG805">
            <v>84.5</v>
          </cell>
          <cell r="AH805">
            <v>0</v>
          </cell>
          <cell r="AI805">
            <v>84.5</v>
          </cell>
          <cell r="AJ805" t="str">
            <v>良好</v>
          </cell>
        </row>
        <row r="806">
          <cell r="F806" t="str">
            <v>陆梓悠</v>
          </cell>
          <cell r="G806" t="str">
            <v>女</v>
          </cell>
          <cell r="H806">
            <v>41848</v>
          </cell>
          <cell r="I806">
            <v>126</v>
          </cell>
          <cell r="J806">
            <v>28</v>
          </cell>
          <cell r="K806">
            <v>100</v>
          </cell>
          <cell r="L806" t="str">
            <v>正常</v>
          </cell>
          <cell r="M806">
            <v>1498</v>
          </cell>
          <cell r="N806">
            <v>90</v>
          </cell>
          <cell r="O806" t="str">
            <v>优秀</v>
          </cell>
          <cell r="P806">
            <v>12.1</v>
          </cell>
          <cell r="Q806">
            <v>66</v>
          </cell>
          <cell r="R806" t="str">
            <v>及格</v>
          </cell>
          <cell r="S806">
            <v>9.6</v>
          </cell>
          <cell r="T806">
            <v>72</v>
          </cell>
          <cell r="U806" t="str">
            <v>及格</v>
          </cell>
        </row>
        <row r="806">
          <cell r="Z806">
            <v>126</v>
          </cell>
          <cell r="AA806">
            <v>95</v>
          </cell>
          <cell r="AB806" t="str">
            <v>优秀</v>
          </cell>
          <cell r="AC806">
            <v>0</v>
          </cell>
        </row>
        <row r="806">
          <cell r="AG806">
            <v>82.3</v>
          </cell>
          <cell r="AH806">
            <v>0</v>
          </cell>
          <cell r="AI806">
            <v>82.3</v>
          </cell>
          <cell r="AJ806" t="str">
            <v>良好</v>
          </cell>
        </row>
        <row r="807">
          <cell r="F807" t="str">
            <v>张伊然</v>
          </cell>
          <cell r="G807" t="str">
            <v>女</v>
          </cell>
          <cell r="H807">
            <v>41584</v>
          </cell>
          <cell r="I807">
            <v>137</v>
          </cell>
          <cell r="J807">
            <v>33</v>
          </cell>
          <cell r="K807">
            <v>100</v>
          </cell>
          <cell r="L807" t="str">
            <v>正常</v>
          </cell>
          <cell r="M807">
            <v>1197</v>
          </cell>
          <cell r="N807">
            <v>78</v>
          </cell>
          <cell r="O807" t="str">
            <v>及格</v>
          </cell>
          <cell r="P807">
            <v>9.9</v>
          </cell>
          <cell r="Q807">
            <v>100</v>
          </cell>
          <cell r="R807" t="str">
            <v>优秀</v>
          </cell>
          <cell r="S807">
            <v>15.3</v>
          </cell>
          <cell r="T807">
            <v>85</v>
          </cell>
          <cell r="U807" t="str">
            <v>良好</v>
          </cell>
        </row>
        <row r="807">
          <cell r="Z807">
            <v>97</v>
          </cell>
          <cell r="AA807">
            <v>80</v>
          </cell>
          <cell r="AB807" t="str">
            <v>良好</v>
          </cell>
          <cell r="AC807">
            <v>0</v>
          </cell>
        </row>
        <row r="807">
          <cell r="AG807">
            <v>88.2</v>
          </cell>
          <cell r="AH807">
            <v>0</v>
          </cell>
          <cell r="AI807">
            <v>88.2</v>
          </cell>
          <cell r="AJ807" t="str">
            <v>良好</v>
          </cell>
        </row>
        <row r="808">
          <cell r="F808" t="str">
            <v>耿亦轩</v>
          </cell>
          <cell r="G808" t="str">
            <v>男</v>
          </cell>
          <cell r="H808">
            <v>41593</v>
          </cell>
          <cell r="I808">
            <v>132</v>
          </cell>
          <cell r="J808">
            <v>25</v>
          </cell>
          <cell r="K808">
            <v>100</v>
          </cell>
          <cell r="L808" t="str">
            <v>正常</v>
          </cell>
          <cell r="M808">
            <v>1471</v>
          </cell>
          <cell r="N808">
            <v>78</v>
          </cell>
          <cell r="O808" t="str">
            <v>及格</v>
          </cell>
          <cell r="P808">
            <v>9.7</v>
          </cell>
          <cell r="Q808">
            <v>95</v>
          </cell>
          <cell r="R808" t="str">
            <v>优秀</v>
          </cell>
          <cell r="S808">
            <v>2.3</v>
          </cell>
          <cell r="T808">
            <v>64</v>
          </cell>
          <cell r="U808" t="str">
            <v>及格</v>
          </cell>
        </row>
        <row r="808">
          <cell r="Z808">
            <v>54</v>
          </cell>
          <cell r="AA808">
            <v>68</v>
          </cell>
          <cell r="AB808" t="str">
            <v>及格</v>
          </cell>
          <cell r="AC808">
            <v>0</v>
          </cell>
        </row>
        <row r="808">
          <cell r="AG808">
            <v>78.5</v>
          </cell>
          <cell r="AH808">
            <v>0</v>
          </cell>
          <cell r="AI808">
            <v>78.5</v>
          </cell>
          <cell r="AJ808" t="str">
            <v>及格</v>
          </cell>
        </row>
        <row r="809">
          <cell r="F809" t="str">
            <v>王伟霖</v>
          </cell>
          <cell r="G809" t="str">
            <v>男</v>
          </cell>
          <cell r="H809">
            <v>41541</v>
          </cell>
          <cell r="I809">
            <v>145</v>
          </cell>
          <cell r="J809">
            <v>47</v>
          </cell>
          <cell r="K809">
            <v>60</v>
          </cell>
          <cell r="L809" t="str">
            <v>肥胖</v>
          </cell>
          <cell r="M809">
            <v>1968</v>
          </cell>
          <cell r="N809">
            <v>95</v>
          </cell>
          <cell r="O809" t="str">
            <v>优秀</v>
          </cell>
          <cell r="P809">
            <v>11.3</v>
          </cell>
          <cell r="Q809">
            <v>66</v>
          </cell>
          <cell r="R809" t="str">
            <v>及格</v>
          </cell>
          <cell r="S809">
            <v>10.2</v>
          </cell>
          <cell r="T809">
            <v>78</v>
          </cell>
          <cell r="U809" t="str">
            <v>及格</v>
          </cell>
        </row>
        <row r="809">
          <cell r="Z809">
            <v>51</v>
          </cell>
          <cell r="AA809">
            <v>66</v>
          </cell>
          <cell r="AB809" t="str">
            <v>及格</v>
          </cell>
          <cell r="AC809">
            <v>0</v>
          </cell>
        </row>
        <row r="809">
          <cell r="AG809">
            <v>73.1</v>
          </cell>
          <cell r="AH809">
            <v>0</v>
          </cell>
          <cell r="AI809">
            <v>73.1</v>
          </cell>
          <cell r="AJ809" t="str">
            <v>及格</v>
          </cell>
        </row>
        <row r="810">
          <cell r="F810" t="str">
            <v>张睿骏</v>
          </cell>
          <cell r="G810" t="str">
            <v>男</v>
          </cell>
          <cell r="H810">
            <v>41747</v>
          </cell>
          <cell r="I810">
            <v>128</v>
          </cell>
          <cell r="J810">
            <v>21</v>
          </cell>
          <cell r="K810">
            <v>80</v>
          </cell>
          <cell r="L810" t="str">
            <v>低体重</v>
          </cell>
          <cell r="M810">
            <v>1198</v>
          </cell>
          <cell r="N810">
            <v>70</v>
          </cell>
          <cell r="O810" t="str">
            <v>及格</v>
          </cell>
          <cell r="P810">
            <v>10.8</v>
          </cell>
          <cell r="Q810">
            <v>72</v>
          </cell>
          <cell r="R810" t="str">
            <v>及格</v>
          </cell>
          <cell r="S810">
            <v>12.3</v>
          </cell>
          <cell r="T810">
            <v>85</v>
          </cell>
          <cell r="U810" t="str">
            <v>良好</v>
          </cell>
        </row>
        <row r="810">
          <cell r="Z810">
            <v>94</v>
          </cell>
          <cell r="AA810">
            <v>78</v>
          </cell>
          <cell r="AB810" t="str">
            <v>及格</v>
          </cell>
          <cell r="AC810">
            <v>0</v>
          </cell>
        </row>
        <row r="810">
          <cell r="AG810">
            <v>78</v>
          </cell>
          <cell r="AH810">
            <v>0</v>
          </cell>
          <cell r="AI810">
            <v>78</v>
          </cell>
          <cell r="AJ810" t="str">
            <v>及格</v>
          </cell>
        </row>
        <row r="811">
          <cell r="F811" t="str">
            <v>潘宇航</v>
          </cell>
          <cell r="G811" t="str">
            <v>男</v>
          </cell>
          <cell r="H811">
            <v>41707</v>
          </cell>
          <cell r="I811">
            <v>122</v>
          </cell>
          <cell r="J811">
            <v>21</v>
          </cell>
          <cell r="K811">
            <v>100</v>
          </cell>
          <cell r="L811" t="str">
            <v>正常</v>
          </cell>
          <cell r="M811">
            <v>1398</v>
          </cell>
          <cell r="N811">
            <v>76</v>
          </cell>
          <cell r="O811" t="str">
            <v>及格</v>
          </cell>
          <cell r="P811">
            <v>10.1</v>
          </cell>
          <cell r="Q811">
            <v>78</v>
          </cell>
          <cell r="R811" t="str">
            <v>及格</v>
          </cell>
          <cell r="S811">
            <v>1.9</v>
          </cell>
          <cell r="T811">
            <v>64</v>
          </cell>
          <cell r="U811" t="str">
            <v>及格</v>
          </cell>
        </row>
        <row r="811">
          <cell r="Z811">
            <v>41</v>
          </cell>
          <cell r="AA811">
            <v>64</v>
          </cell>
          <cell r="AB811" t="str">
            <v>及格</v>
          </cell>
          <cell r="AC811">
            <v>0</v>
          </cell>
        </row>
        <row r="811">
          <cell r="AG811">
            <v>74</v>
          </cell>
          <cell r="AH811">
            <v>0</v>
          </cell>
          <cell r="AI811">
            <v>74</v>
          </cell>
          <cell r="AJ811" t="str">
            <v>及格</v>
          </cell>
        </row>
        <row r="812">
          <cell r="F812" t="str">
            <v>方梦菡</v>
          </cell>
          <cell r="G812" t="str">
            <v>女</v>
          </cell>
          <cell r="H812">
            <v>41618</v>
          </cell>
          <cell r="I812">
            <v>127</v>
          </cell>
          <cell r="J812">
            <v>25</v>
          </cell>
          <cell r="K812">
            <v>100</v>
          </cell>
          <cell r="L812" t="str">
            <v>正常</v>
          </cell>
          <cell r="M812">
            <v>1567</v>
          </cell>
          <cell r="N812">
            <v>95</v>
          </cell>
          <cell r="O812" t="str">
            <v>优秀</v>
          </cell>
          <cell r="P812">
            <v>10.9</v>
          </cell>
          <cell r="Q812">
            <v>78</v>
          </cell>
          <cell r="R812" t="str">
            <v>及格</v>
          </cell>
          <cell r="S812">
            <v>15.3</v>
          </cell>
          <cell r="T812">
            <v>85</v>
          </cell>
          <cell r="U812" t="str">
            <v>良好</v>
          </cell>
        </row>
        <row r="812">
          <cell r="Z812">
            <v>65</v>
          </cell>
          <cell r="AA812">
            <v>70</v>
          </cell>
          <cell r="AB812" t="str">
            <v>及格</v>
          </cell>
          <cell r="AC812">
            <v>0</v>
          </cell>
        </row>
        <row r="812">
          <cell r="AG812">
            <v>84.3</v>
          </cell>
          <cell r="AH812">
            <v>0</v>
          </cell>
          <cell r="AI812">
            <v>84.3</v>
          </cell>
          <cell r="AJ812" t="str">
            <v>良好</v>
          </cell>
        </row>
        <row r="813">
          <cell r="F813" t="str">
            <v>丁鑫媛</v>
          </cell>
          <cell r="G813" t="str">
            <v>女</v>
          </cell>
          <cell r="H813">
            <v>41590</v>
          </cell>
          <cell r="I813">
            <v>133</v>
          </cell>
          <cell r="J813">
            <v>25</v>
          </cell>
          <cell r="K813">
            <v>100</v>
          </cell>
          <cell r="L813" t="str">
            <v>正常</v>
          </cell>
          <cell r="M813">
            <v>1287</v>
          </cell>
          <cell r="N813">
            <v>80</v>
          </cell>
          <cell r="O813" t="str">
            <v>良好</v>
          </cell>
          <cell r="P813">
            <v>11.2</v>
          </cell>
          <cell r="Q813">
            <v>76</v>
          </cell>
          <cell r="R813" t="str">
            <v>及格</v>
          </cell>
          <cell r="S813">
            <v>12.3</v>
          </cell>
          <cell r="T813">
            <v>78</v>
          </cell>
          <cell r="U813" t="str">
            <v>及格</v>
          </cell>
        </row>
        <row r="813">
          <cell r="Z813">
            <v>91</v>
          </cell>
          <cell r="AA813">
            <v>78</v>
          </cell>
          <cell r="AB813" t="str">
            <v>及格</v>
          </cell>
          <cell r="AC813">
            <v>0</v>
          </cell>
        </row>
        <row r="813">
          <cell r="AG813">
            <v>81.2</v>
          </cell>
          <cell r="AH813">
            <v>0</v>
          </cell>
          <cell r="AI813">
            <v>81.2</v>
          </cell>
          <cell r="AJ813" t="str">
            <v>良好</v>
          </cell>
        </row>
        <row r="814">
          <cell r="F814" t="str">
            <v>随博文</v>
          </cell>
          <cell r="G814" t="str">
            <v>男</v>
          </cell>
          <cell r="H814">
            <v>41781</v>
          </cell>
          <cell r="I814">
            <v>133</v>
          </cell>
          <cell r="J814">
            <v>27</v>
          </cell>
          <cell r="K814">
            <v>100</v>
          </cell>
          <cell r="L814" t="str">
            <v>正常</v>
          </cell>
          <cell r="M814">
            <v>1254</v>
          </cell>
          <cell r="N814">
            <v>72</v>
          </cell>
          <cell r="O814" t="str">
            <v>及格</v>
          </cell>
          <cell r="P814">
            <v>11.1</v>
          </cell>
          <cell r="Q814">
            <v>68</v>
          </cell>
          <cell r="R814" t="str">
            <v>及格</v>
          </cell>
          <cell r="S814">
            <v>2.6</v>
          </cell>
          <cell r="T814">
            <v>64</v>
          </cell>
          <cell r="U814" t="str">
            <v>及格</v>
          </cell>
        </row>
        <row r="814">
          <cell r="Z814">
            <v>64</v>
          </cell>
          <cell r="AA814">
            <v>70</v>
          </cell>
          <cell r="AB814" t="str">
            <v>及格</v>
          </cell>
          <cell r="AC814">
            <v>0</v>
          </cell>
        </row>
        <row r="814">
          <cell r="AG814">
            <v>72.6</v>
          </cell>
          <cell r="AH814">
            <v>0</v>
          </cell>
          <cell r="AI814">
            <v>72.6</v>
          </cell>
          <cell r="AJ814" t="str">
            <v>及格</v>
          </cell>
        </row>
        <row r="815">
          <cell r="F815" t="str">
            <v>吴雨潼</v>
          </cell>
          <cell r="G815" t="str">
            <v>女</v>
          </cell>
          <cell r="H815">
            <v>41852</v>
          </cell>
          <cell r="I815">
            <v>124</v>
          </cell>
          <cell r="J815">
            <v>24</v>
          </cell>
          <cell r="K815">
            <v>100</v>
          </cell>
          <cell r="L815" t="str">
            <v>正常</v>
          </cell>
          <cell r="M815">
            <v>1402</v>
          </cell>
          <cell r="N815">
            <v>90</v>
          </cell>
          <cell r="O815" t="str">
            <v>优秀</v>
          </cell>
          <cell r="P815">
            <v>11</v>
          </cell>
          <cell r="Q815">
            <v>78</v>
          </cell>
          <cell r="R815" t="str">
            <v>及格</v>
          </cell>
          <cell r="S815">
            <v>17.3</v>
          </cell>
          <cell r="T815">
            <v>90</v>
          </cell>
          <cell r="U815" t="str">
            <v>优秀</v>
          </cell>
        </row>
        <row r="815">
          <cell r="Z815">
            <v>120</v>
          </cell>
          <cell r="AA815">
            <v>95</v>
          </cell>
          <cell r="AB815" t="str">
            <v>优秀</v>
          </cell>
          <cell r="AC815">
            <v>0</v>
          </cell>
        </row>
        <row r="815">
          <cell r="AG815">
            <v>90.1</v>
          </cell>
          <cell r="AH815">
            <v>0</v>
          </cell>
          <cell r="AI815">
            <v>90.1</v>
          </cell>
          <cell r="AJ815" t="str">
            <v>优秀</v>
          </cell>
        </row>
        <row r="816">
          <cell r="F816" t="str">
            <v>牧宇轩</v>
          </cell>
          <cell r="G816" t="str">
            <v>男</v>
          </cell>
          <cell r="H816">
            <v>41621</v>
          </cell>
          <cell r="I816">
            <v>133</v>
          </cell>
          <cell r="J816">
            <v>20</v>
          </cell>
          <cell r="K816">
            <v>80</v>
          </cell>
          <cell r="L816" t="str">
            <v>低体重</v>
          </cell>
          <cell r="M816">
            <v>2055</v>
          </cell>
          <cell r="N816">
            <v>100</v>
          </cell>
          <cell r="O816" t="str">
            <v>优秀</v>
          </cell>
          <cell r="P816">
            <v>10.7</v>
          </cell>
          <cell r="Q816">
            <v>72</v>
          </cell>
          <cell r="R816" t="str">
            <v>及格</v>
          </cell>
          <cell r="S816">
            <v>12.3</v>
          </cell>
          <cell r="T816">
            <v>85</v>
          </cell>
          <cell r="U816" t="str">
            <v>良好</v>
          </cell>
        </row>
        <row r="816">
          <cell r="Z816">
            <v>62</v>
          </cell>
          <cell r="AA816">
            <v>70</v>
          </cell>
          <cell r="AB816" t="str">
            <v>及格</v>
          </cell>
          <cell r="AC816">
            <v>0</v>
          </cell>
        </row>
        <row r="816">
          <cell r="AG816">
            <v>80.9</v>
          </cell>
          <cell r="AH816">
            <v>0</v>
          </cell>
          <cell r="AI816">
            <v>80.9</v>
          </cell>
          <cell r="AJ816" t="str">
            <v>良好</v>
          </cell>
        </row>
        <row r="817">
          <cell r="F817" t="str">
            <v>陆方宜</v>
          </cell>
          <cell r="G817" t="str">
            <v>女</v>
          </cell>
          <cell r="H817">
            <v>41860</v>
          </cell>
          <cell r="I817">
            <v>124</v>
          </cell>
          <cell r="J817">
            <v>20</v>
          </cell>
          <cell r="K817">
            <v>80</v>
          </cell>
          <cell r="L817" t="str">
            <v>低体重</v>
          </cell>
          <cell r="M817">
            <v>1449</v>
          </cell>
          <cell r="N817">
            <v>90</v>
          </cell>
          <cell r="O817" t="str">
            <v>优秀</v>
          </cell>
          <cell r="P817">
            <v>12</v>
          </cell>
          <cell r="Q817">
            <v>68</v>
          </cell>
          <cell r="R817" t="str">
            <v>及格</v>
          </cell>
          <cell r="S817">
            <v>12.3</v>
          </cell>
          <cell r="T817">
            <v>78</v>
          </cell>
          <cell r="U817" t="str">
            <v>及格</v>
          </cell>
        </row>
        <row r="817">
          <cell r="Z817">
            <v>90</v>
          </cell>
          <cell r="AA817">
            <v>78</v>
          </cell>
          <cell r="AB817" t="str">
            <v>及格</v>
          </cell>
          <cell r="AC817">
            <v>0</v>
          </cell>
        </row>
        <row r="817">
          <cell r="AG817">
            <v>78.1</v>
          </cell>
          <cell r="AH817">
            <v>0</v>
          </cell>
          <cell r="AI817">
            <v>78.1</v>
          </cell>
          <cell r="AJ817" t="str">
            <v>及格</v>
          </cell>
        </row>
        <row r="818">
          <cell r="F818" t="str">
            <v>方子轩</v>
          </cell>
          <cell r="G818" t="str">
            <v>男</v>
          </cell>
          <cell r="H818">
            <v>41766</v>
          </cell>
          <cell r="I818">
            <v>125</v>
          </cell>
          <cell r="J818">
            <v>25</v>
          </cell>
          <cell r="K818">
            <v>100</v>
          </cell>
          <cell r="L818" t="str">
            <v>正常</v>
          </cell>
          <cell r="M818">
            <v>1322</v>
          </cell>
          <cell r="N818">
            <v>74</v>
          </cell>
          <cell r="O818" t="str">
            <v>及格</v>
          </cell>
          <cell r="P818">
            <v>10</v>
          </cell>
          <cell r="Q818">
            <v>80</v>
          </cell>
          <cell r="R818" t="str">
            <v>良好</v>
          </cell>
          <cell r="S818">
            <v>2.9</v>
          </cell>
          <cell r="T818">
            <v>66</v>
          </cell>
          <cell r="U818" t="str">
            <v>及格</v>
          </cell>
        </row>
        <row r="818">
          <cell r="Z818">
            <v>61</v>
          </cell>
          <cell r="AA818">
            <v>70</v>
          </cell>
          <cell r="AB818" t="str">
            <v>及格</v>
          </cell>
          <cell r="AC818">
            <v>0</v>
          </cell>
        </row>
        <row r="818">
          <cell r="AG818">
            <v>75.9</v>
          </cell>
          <cell r="AH818">
            <v>0</v>
          </cell>
          <cell r="AI818">
            <v>75.9</v>
          </cell>
          <cell r="AJ818" t="str">
            <v>及格</v>
          </cell>
        </row>
        <row r="819">
          <cell r="F819" t="str">
            <v>李玉双</v>
          </cell>
          <cell r="G819" t="str">
            <v>女</v>
          </cell>
          <cell r="H819">
            <v>41527</v>
          </cell>
          <cell r="I819">
            <v>126</v>
          </cell>
          <cell r="J819">
            <v>25</v>
          </cell>
          <cell r="K819">
            <v>100</v>
          </cell>
          <cell r="L819" t="str">
            <v>正常</v>
          </cell>
          <cell r="M819">
            <v>1818</v>
          </cell>
          <cell r="N819">
            <v>100</v>
          </cell>
          <cell r="O819" t="str">
            <v>优秀</v>
          </cell>
          <cell r="P819">
            <v>9.6</v>
          </cell>
          <cell r="Q819">
            <v>100</v>
          </cell>
          <cell r="R819" t="str">
            <v>优秀</v>
          </cell>
          <cell r="S819">
            <v>16.3</v>
          </cell>
          <cell r="T819">
            <v>90</v>
          </cell>
          <cell r="U819" t="str">
            <v>优秀</v>
          </cell>
        </row>
        <row r="819">
          <cell r="Z819">
            <v>131</v>
          </cell>
          <cell r="AA819">
            <v>100</v>
          </cell>
          <cell r="AB819" t="str">
            <v>优秀</v>
          </cell>
          <cell r="AC819">
            <v>2</v>
          </cell>
        </row>
        <row r="819">
          <cell r="AG819">
            <v>97</v>
          </cell>
          <cell r="AH819">
            <v>2</v>
          </cell>
          <cell r="AI819">
            <v>99</v>
          </cell>
          <cell r="AJ819" t="str">
            <v>优秀</v>
          </cell>
        </row>
        <row r="820">
          <cell r="F820" t="str">
            <v>张玉阳</v>
          </cell>
          <cell r="G820" t="str">
            <v>男</v>
          </cell>
          <cell r="H820">
            <v>41879</v>
          </cell>
          <cell r="I820">
            <v>134</v>
          </cell>
          <cell r="J820">
            <v>24</v>
          </cell>
          <cell r="K820">
            <v>80</v>
          </cell>
          <cell r="L820" t="str">
            <v>低体重</v>
          </cell>
          <cell r="M820">
            <v>1110</v>
          </cell>
          <cell r="N820">
            <v>68</v>
          </cell>
          <cell r="O820" t="str">
            <v>及格</v>
          </cell>
          <cell r="P820">
            <v>10.9</v>
          </cell>
          <cell r="Q820">
            <v>70</v>
          </cell>
          <cell r="R820" t="str">
            <v>及格</v>
          </cell>
          <cell r="S820">
            <v>7.3</v>
          </cell>
          <cell r="T820">
            <v>74</v>
          </cell>
          <cell r="U820" t="str">
            <v>及格</v>
          </cell>
        </row>
        <row r="820">
          <cell r="Z820">
            <v>78</v>
          </cell>
          <cell r="AA820">
            <v>74</v>
          </cell>
          <cell r="AB820" t="str">
            <v>及格</v>
          </cell>
          <cell r="AC820">
            <v>0</v>
          </cell>
        </row>
        <row r="820">
          <cell r="AG820">
            <v>73.2</v>
          </cell>
          <cell r="AH820">
            <v>0</v>
          </cell>
          <cell r="AI820">
            <v>73.2</v>
          </cell>
          <cell r="AJ820" t="str">
            <v>及格</v>
          </cell>
        </row>
        <row r="821">
          <cell r="F821" t="str">
            <v>林泽熙</v>
          </cell>
          <cell r="G821" t="str">
            <v>男</v>
          </cell>
          <cell r="H821">
            <v>41731</v>
          </cell>
          <cell r="I821">
            <v>125</v>
          </cell>
          <cell r="J821">
            <v>25</v>
          </cell>
          <cell r="K821">
            <v>100</v>
          </cell>
          <cell r="L821" t="str">
            <v>正常</v>
          </cell>
          <cell r="M821">
            <v>1328</v>
          </cell>
          <cell r="N821">
            <v>74</v>
          </cell>
          <cell r="O821" t="str">
            <v>及格</v>
          </cell>
          <cell r="P821">
            <v>10.5</v>
          </cell>
          <cell r="Q821">
            <v>74</v>
          </cell>
          <cell r="R821" t="str">
            <v>及格</v>
          </cell>
          <cell r="S821">
            <v>2.3</v>
          </cell>
          <cell r="T821">
            <v>64</v>
          </cell>
          <cell r="U821" t="str">
            <v>及格</v>
          </cell>
        </row>
        <row r="821">
          <cell r="Z821">
            <v>37</v>
          </cell>
          <cell r="AA821">
            <v>62</v>
          </cell>
          <cell r="AB821" t="str">
            <v>及格</v>
          </cell>
          <cell r="AC821">
            <v>0</v>
          </cell>
        </row>
        <row r="821">
          <cell r="AG821">
            <v>72.5</v>
          </cell>
          <cell r="AH821">
            <v>0</v>
          </cell>
          <cell r="AI821">
            <v>72.5</v>
          </cell>
          <cell r="AJ821" t="str">
            <v>及格</v>
          </cell>
        </row>
        <row r="822">
          <cell r="F822" t="str">
            <v>郑嘉祎</v>
          </cell>
          <cell r="G822" t="str">
            <v>女</v>
          </cell>
          <cell r="H822">
            <v>41668</v>
          </cell>
          <cell r="I822">
            <v>127</v>
          </cell>
          <cell r="J822">
            <v>22</v>
          </cell>
          <cell r="K822">
            <v>100</v>
          </cell>
          <cell r="L822" t="str">
            <v>正常</v>
          </cell>
          <cell r="M822">
            <v>1186</v>
          </cell>
          <cell r="N822">
            <v>78</v>
          </cell>
          <cell r="O822" t="str">
            <v>及格</v>
          </cell>
          <cell r="P822">
            <v>11.1</v>
          </cell>
          <cell r="Q822">
            <v>76</v>
          </cell>
          <cell r="R822" t="str">
            <v>及格</v>
          </cell>
          <cell r="S822">
            <v>14.3</v>
          </cell>
          <cell r="T822">
            <v>80</v>
          </cell>
          <cell r="U822" t="str">
            <v>良好</v>
          </cell>
        </row>
        <row r="822">
          <cell r="Z822">
            <v>91</v>
          </cell>
          <cell r="AA822">
            <v>78</v>
          </cell>
          <cell r="AB822" t="str">
            <v>及格</v>
          </cell>
          <cell r="AC822">
            <v>0</v>
          </cell>
        </row>
        <row r="822">
          <cell r="AG822">
            <v>81.5</v>
          </cell>
          <cell r="AH822">
            <v>0</v>
          </cell>
          <cell r="AI822">
            <v>81.5</v>
          </cell>
          <cell r="AJ822" t="str">
            <v>良好</v>
          </cell>
        </row>
        <row r="823">
          <cell r="F823" t="str">
            <v>简钟霖</v>
          </cell>
          <cell r="G823" t="str">
            <v>男</v>
          </cell>
          <cell r="H823">
            <v>41747</v>
          </cell>
          <cell r="I823">
            <v>123</v>
          </cell>
          <cell r="J823">
            <v>25</v>
          </cell>
          <cell r="K823">
            <v>100</v>
          </cell>
          <cell r="L823" t="str">
            <v>正常</v>
          </cell>
          <cell r="M823">
            <v>1439</v>
          </cell>
          <cell r="N823">
            <v>78</v>
          </cell>
          <cell r="O823" t="str">
            <v>及格</v>
          </cell>
          <cell r="P823">
            <v>11</v>
          </cell>
          <cell r="Q823">
            <v>70</v>
          </cell>
          <cell r="R823" t="str">
            <v>及格</v>
          </cell>
          <cell r="S823">
            <v>1.9</v>
          </cell>
          <cell r="T823">
            <v>64</v>
          </cell>
          <cell r="U823" t="str">
            <v>及格</v>
          </cell>
        </row>
        <row r="823">
          <cell r="Z823">
            <v>30</v>
          </cell>
          <cell r="AA823">
            <v>60</v>
          </cell>
          <cell r="AB823" t="str">
            <v>及格</v>
          </cell>
          <cell r="AC823">
            <v>0</v>
          </cell>
        </row>
        <row r="823">
          <cell r="AG823">
            <v>71.9</v>
          </cell>
          <cell r="AH823">
            <v>0</v>
          </cell>
          <cell r="AI823">
            <v>71.9</v>
          </cell>
          <cell r="AJ823" t="str">
            <v>及格</v>
          </cell>
        </row>
        <row r="824">
          <cell r="F824" t="str">
            <v>雷思宇</v>
          </cell>
          <cell r="G824" t="str">
            <v>男</v>
          </cell>
          <cell r="H824">
            <v>41625</v>
          </cell>
          <cell r="I824">
            <v>120</v>
          </cell>
          <cell r="J824">
            <v>20</v>
          </cell>
          <cell r="K824">
            <v>100</v>
          </cell>
          <cell r="L824" t="str">
            <v>正常</v>
          </cell>
          <cell r="M824">
            <v>1055</v>
          </cell>
          <cell r="N824">
            <v>66</v>
          </cell>
          <cell r="O824" t="str">
            <v>及格</v>
          </cell>
          <cell r="P824">
            <v>10.9</v>
          </cell>
          <cell r="Q824">
            <v>70</v>
          </cell>
          <cell r="R824" t="str">
            <v>及格</v>
          </cell>
          <cell r="S824">
            <v>3.9</v>
          </cell>
          <cell r="T824">
            <v>66</v>
          </cell>
          <cell r="U824" t="str">
            <v>及格</v>
          </cell>
        </row>
        <row r="824">
          <cell r="Z824">
            <v>61</v>
          </cell>
          <cell r="AA824">
            <v>70</v>
          </cell>
          <cell r="AB824" t="str">
            <v>及格</v>
          </cell>
          <cell r="AC824">
            <v>0</v>
          </cell>
        </row>
        <row r="824">
          <cell r="AG824">
            <v>72.7</v>
          </cell>
          <cell r="AH824">
            <v>0</v>
          </cell>
          <cell r="AI824">
            <v>72.7</v>
          </cell>
          <cell r="AJ824" t="str">
            <v>及格</v>
          </cell>
        </row>
        <row r="825">
          <cell r="F825" t="str">
            <v>张震宇</v>
          </cell>
          <cell r="G825" t="str">
            <v>男</v>
          </cell>
          <cell r="H825">
            <v>41238</v>
          </cell>
          <cell r="I825">
            <v>137</v>
          </cell>
          <cell r="J825">
            <v>24</v>
          </cell>
          <cell r="K825">
            <v>80</v>
          </cell>
          <cell r="L825" t="str">
            <v>低体重</v>
          </cell>
          <cell r="M825">
            <v>1786</v>
          </cell>
          <cell r="N825">
            <v>80</v>
          </cell>
          <cell r="O825" t="str">
            <v>良好</v>
          </cell>
          <cell r="P825">
            <v>9.8</v>
          </cell>
          <cell r="Q825">
            <v>76</v>
          </cell>
          <cell r="R825" t="str">
            <v>及格</v>
          </cell>
          <cell r="S825">
            <v>7.5</v>
          </cell>
          <cell r="T825">
            <v>74</v>
          </cell>
          <cell r="U825" t="str">
            <v>及格</v>
          </cell>
          <cell r="V825">
            <v>25</v>
          </cell>
          <cell r="W825">
            <v>68</v>
          </cell>
          <cell r="X825" t="str">
            <v>及格</v>
          </cell>
          <cell r="Y825">
            <v>0</v>
          </cell>
          <cell r="Z825">
            <v>109</v>
          </cell>
          <cell r="AA825">
            <v>80</v>
          </cell>
          <cell r="AB825" t="str">
            <v>良好</v>
          </cell>
          <cell r="AC825">
            <v>0</v>
          </cell>
        </row>
        <row r="825">
          <cell r="AG825">
            <v>76.8</v>
          </cell>
          <cell r="AH825">
            <v>0</v>
          </cell>
          <cell r="AI825">
            <v>76.8</v>
          </cell>
          <cell r="AJ825" t="str">
            <v>及格</v>
          </cell>
        </row>
        <row r="826">
          <cell r="F826" t="str">
            <v>岳媛颜</v>
          </cell>
          <cell r="G826" t="str">
            <v>女</v>
          </cell>
          <cell r="H826">
            <v>41154</v>
          </cell>
          <cell r="I826">
            <v>133</v>
          </cell>
          <cell r="J826">
            <v>31</v>
          </cell>
          <cell r="K826">
            <v>100</v>
          </cell>
          <cell r="L826" t="str">
            <v>正常</v>
          </cell>
          <cell r="M826">
            <v>1968</v>
          </cell>
          <cell r="N826">
            <v>100</v>
          </cell>
          <cell r="O826" t="str">
            <v>优秀</v>
          </cell>
          <cell r="P826">
            <v>10.8</v>
          </cell>
          <cell r="Q826">
            <v>72</v>
          </cell>
          <cell r="R826" t="str">
            <v>及格</v>
          </cell>
          <cell r="S826">
            <v>11.2</v>
          </cell>
          <cell r="T826">
            <v>76</v>
          </cell>
          <cell r="U826" t="str">
            <v>及格</v>
          </cell>
          <cell r="V826">
            <v>22</v>
          </cell>
          <cell r="W826">
            <v>66</v>
          </cell>
          <cell r="X826" t="str">
            <v>及格</v>
          </cell>
          <cell r="Y826">
            <v>0</v>
          </cell>
          <cell r="Z826">
            <v>108</v>
          </cell>
          <cell r="AA826">
            <v>78</v>
          </cell>
          <cell r="AB826" t="str">
            <v>及格</v>
          </cell>
          <cell r="AC826">
            <v>0</v>
          </cell>
        </row>
        <row r="826">
          <cell r="AG826">
            <v>81.8</v>
          </cell>
          <cell r="AH826">
            <v>0</v>
          </cell>
          <cell r="AI826">
            <v>81.8</v>
          </cell>
          <cell r="AJ826" t="str">
            <v>良好</v>
          </cell>
        </row>
        <row r="827">
          <cell r="F827" t="str">
            <v>周愉成</v>
          </cell>
          <cell r="G827" t="str">
            <v>女</v>
          </cell>
          <cell r="H827">
            <v>41164</v>
          </cell>
          <cell r="I827">
            <v>131</v>
          </cell>
          <cell r="J827">
            <v>24</v>
          </cell>
          <cell r="K827">
            <v>100</v>
          </cell>
          <cell r="L827" t="str">
            <v>正常</v>
          </cell>
          <cell r="M827">
            <v>1387</v>
          </cell>
          <cell r="N827">
            <v>78</v>
          </cell>
          <cell r="O827" t="str">
            <v>及格</v>
          </cell>
          <cell r="P827">
            <v>10.1</v>
          </cell>
          <cell r="Q827">
            <v>78</v>
          </cell>
          <cell r="R827" t="str">
            <v>及格</v>
          </cell>
          <cell r="S827">
            <v>10.5</v>
          </cell>
          <cell r="T827">
            <v>74</v>
          </cell>
          <cell r="U827" t="str">
            <v>及格</v>
          </cell>
          <cell r="V827">
            <v>29</v>
          </cell>
          <cell r="W827">
            <v>72</v>
          </cell>
          <cell r="X827" t="str">
            <v>及格</v>
          </cell>
          <cell r="Y827">
            <v>0</v>
          </cell>
          <cell r="Z827">
            <v>110</v>
          </cell>
          <cell r="AA827">
            <v>80</v>
          </cell>
          <cell r="AB827" t="str">
            <v>良好</v>
          </cell>
          <cell r="AC827">
            <v>0</v>
          </cell>
        </row>
        <row r="827">
          <cell r="AG827">
            <v>80.3</v>
          </cell>
          <cell r="AH827">
            <v>0</v>
          </cell>
          <cell r="AI827">
            <v>80.3</v>
          </cell>
          <cell r="AJ827" t="str">
            <v>良好</v>
          </cell>
        </row>
        <row r="828">
          <cell r="F828" t="str">
            <v>谈陈浩</v>
          </cell>
          <cell r="G828" t="str">
            <v>男</v>
          </cell>
          <cell r="H828">
            <v>41206</v>
          </cell>
          <cell r="I828">
            <v>144</v>
          </cell>
          <cell r="J828">
            <v>39</v>
          </cell>
          <cell r="K828">
            <v>100</v>
          </cell>
          <cell r="L828" t="str">
            <v>正常</v>
          </cell>
          <cell r="M828">
            <v>1942</v>
          </cell>
          <cell r="N828">
            <v>85</v>
          </cell>
          <cell r="O828" t="str">
            <v>良好</v>
          </cell>
          <cell r="P828">
            <v>10.5</v>
          </cell>
          <cell r="Q828">
            <v>70</v>
          </cell>
          <cell r="R828" t="str">
            <v>及格</v>
          </cell>
          <cell r="S828">
            <v>6.1</v>
          </cell>
          <cell r="T828">
            <v>72</v>
          </cell>
          <cell r="U828" t="str">
            <v>及格</v>
          </cell>
          <cell r="V828">
            <v>27</v>
          </cell>
          <cell r="W828">
            <v>70</v>
          </cell>
          <cell r="X828" t="str">
            <v>及格</v>
          </cell>
          <cell r="Y828">
            <v>0</v>
          </cell>
          <cell r="Z828">
            <v>114</v>
          </cell>
          <cell r="AA828">
            <v>85</v>
          </cell>
          <cell r="AB828" t="str">
            <v>良好</v>
          </cell>
          <cell r="AC828">
            <v>0</v>
          </cell>
        </row>
        <row r="828">
          <cell r="AG828">
            <v>80.2</v>
          </cell>
          <cell r="AH828">
            <v>0</v>
          </cell>
          <cell r="AI828">
            <v>80.2</v>
          </cell>
          <cell r="AJ828" t="str">
            <v>良好</v>
          </cell>
        </row>
        <row r="829">
          <cell r="F829" t="str">
            <v>严昕熠</v>
          </cell>
          <cell r="G829" t="str">
            <v>女</v>
          </cell>
          <cell r="H829">
            <v>41219</v>
          </cell>
          <cell r="I829">
            <v>134</v>
          </cell>
          <cell r="J829">
            <v>25</v>
          </cell>
          <cell r="K829">
            <v>100</v>
          </cell>
          <cell r="L829" t="str">
            <v>正常</v>
          </cell>
          <cell r="M829">
            <v>1523</v>
          </cell>
          <cell r="N829">
            <v>85</v>
          </cell>
          <cell r="O829" t="str">
            <v>良好</v>
          </cell>
          <cell r="P829">
            <v>8.2</v>
          </cell>
          <cell r="Q829">
            <v>100</v>
          </cell>
          <cell r="R829" t="str">
            <v>优秀</v>
          </cell>
          <cell r="S829">
            <v>15.5</v>
          </cell>
          <cell r="T829">
            <v>85</v>
          </cell>
          <cell r="U829" t="str">
            <v>良好</v>
          </cell>
          <cell r="V829">
            <v>26</v>
          </cell>
          <cell r="W829">
            <v>70</v>
          </cell>
          <cell r="X829" t="str">
            <v>及格</v>
          </cell>
          <cell r="Y829">
            <v>0</v>
          </cell>
          <cell r="Z829">
            <v>113</v>
          </cell>
          <cell r="AA829">
            <v>80</v>
          </cell>
          <cell r="AB829" t="str">
            <v>良好</v>
          </cell>
          <cell r="AC829">
            <v>0</v>
          </cell>
        </row>
        <row r="829">
          <cell r="AG829">
            <v>87.8</v>
          </cell>
          <cell r="AH829">
            <v>0</v>
          </cell>
          <cell r="AI829">
            <v>87.8</v>
          </cell>
          <cell r="AJ829" t="str">
            <v>良好</v>
          </cell>
        </row>
        <row r="830">
          <cell r="F830" t="str">
            <v>吴宇辰</v>
          </cell>
          <cell r="G830" t="str">
            <v>男</v>
          </cell>
          <cell r="H830">
            <v>41232</v>
          </cell>
          <cell r="I830">
            <v>139</v>
          </cell>
          <cell r="J830">
            <v>33</v>
          </cell>
          <cell r="K830">
            <v>100</v>
          </cell>
          <cell r="L830" t="str">
            <v>正常</v>
          </cell>
          <cell r="M830">
            <v>1772</v>
          </cell>
          <cell r="N830">
            <v>80</v>
          </cell>
          <cell r="O830" t="str">
            <v>良好</v>
          </cell>
          <cell r="P830">
            <v>9.8</v>
          </cell>
          <cell r="Q830">
            <v>76</v>
          </cell>
          <cell r="R830" t="str">
            <v>及格</v>
          </cell>
          <cell r="S830">
            <v>11</v>
          </cell>
          <cell r="T830">
            <v>80</v>
          </cell>
          <cell r="U830" t="str">
            <v>良好</v>
          </cell>
          <cell r="V830">
            <v>24</v>
          </cell>
          <cell r="W830">
            <v>68</v>
          </cell>
          <cell r="X830" t="str">
            <v>及格</v>
          </cell>
          <cell r="Y830">
            <v>0</v>
          </cell>
          <cell r="Z830">
            <v>103</v>
          </cell>
          <cell r="AA830">
            <v>78</v>
          </cell>
          <cell r="AB830" t="str">
            <v>及格</v>
          </cell>
          <cell r="AC830">
            <v>0</v>
          </cell>
        </row>
        <row r="830">
          <cell r="AG830">
            <v>80.6</v>
          </cell>
          <cell r="AH830">
            <v>0</v>
          </cell>
          <cell r="AI830">
            <v>80.6</v>
          </cell>
          <cell r="AJ830" t="str">
            <v>良好</v>
          </cell>
        </row>
        <row r="831">
          <cell r="F831" t="str">
            <v>肖周言</v>
          </cell>
          <cell r="G831" t="str">
            <v>女</v>
          </cell>
          <cell r="H831">
            <v>41244</v>
          </cell>
          <cell r="I831">
            <v>128</v>
          </cell>
          <cell r="J831">
            <v>35</v>
          </cell>
          <cell r="K831">
            <v>60</v>
          </cell>
          <cell r="L831" t="str">
            <v>肥胖</v>
          </cell>
          <cell r="M831">
            <v>1638</v>
          </cell>
          <cell r="N831">
            <v>90</v>
          </cell>
          <cell r="O831" t="str">
            <v>优秀</v>
          </cell>
          <cell r="P831">
            <v>10.7</v>
          </cell>
          <cell r="Q831">
            <v>72</v>
          </cell>
          <cell r="R831" t="str">
            <v>及格</v>
          </cell>
          <cell r="S831">
            <v>12.4</v>
          </cell>
          <cell r="T831">
            <v>78</v>
          </cell>
          <cell r="U831" t="str">
            <v>及格</v>
          </cell>
          <cell r="V831">
            <v>26</v>
          </cell>
          <cell r="W831">
            <v>70</v>
          </cell>
          <cell r="X831" t="str">
            <v>及格</v>
          </cell>
          <cell r="Y831">
            <v>0</v>
          </cell>
          <cell r="Z831">
            <v>104</v>
          </cell>
          <cell r="AA831">
            <v>78</v>
          </cell>
          <cell r="AB831" t="str">
            <v>及格</v>
          </cell>
          <cell r="AC831">
            <v>0</v>
          </cell>
        </row>
        <row r="831">
          <cell r="AG831">
            <v>75.1</v>
          </cell>
          <cell r="AH831">
            <v>0</v>
          </cell>
          <cell r="AI831">
            <v>75.1</v>
          </cell>
          <cell r="AJ831" t="str">
            <v>及格</v>
          </cell>
        </row>
        <row r="832">
          <cell r="F832" t="str">
            <v>羊子豪</v>
          </cell>
          <cell r="G832" t="str">
            <v>男</v>
          </cell>
          <cell r="H832">
            <v>41250</v>
          </cell>
          <cell r="I832">
            <v>141</v>
          </cell>
          <cell r="J832">
            <v>31</v>
          </cell>
          <cell r="K832">
            <v>100</v>
          </cell>
          <cell r="L832" t="str">
            <v>正常</v>
          </cell>
          <cell r="M832">
            <v>2086</v>
          </cell>
          <cell r="N832">
            <v>85</v>
          </cell>
          <cell r="O832" t="str">
            <v>良好</v>
          </cell>
          <cell r="P832">
            <v>9</v>
          </cell>
          <cell r="Q832">
            <v>100</v>
          </cell>
          <cell r="R832" t="str">
            <v>优秀</v>
          </cell>
          <cell r="S832">
            <v>2.1</v>
          </cell>
          <cell r="T832">
            <v>64</v>
          </cell>
          <cell r="U832" t="str">
            <v>及格</v>
          </cell>
          <cell r="V832">
            <v>25</v>
          </cell>
          <cell r="W832">
            <v>68</v>
          </cell>
          <cell r="X832" t="str">
            <v>及格</v>
          </cell>
          <cell r="Y832">
            <v>0</v>
          </cell>
          <cell r="Z832">
            <v>141</v>
          </cell>
          <cell r="AA832">
            <v>100</v>
          </cell>
          <cell r="AB832" t="str">
            <v>优秀</v>
          </cell>
          <cell r="AC832">
            <v>7</v>
          </cell>
        </row>
        <row r="832">
          <cell r="AG832">
            <v>87.3</v>
          </cell>
          <cell r="AH832">
            <v>7</v>
          </cell>
          <cell r="AI832">
            <v>94.3</v>
          </cell>
          <cell r="AJ832" t="str">
            <v>优秀</v>
          </cell>
        </row>
        <row r="833">
          <cell r="F833" t="str">
            <v>陈伊豪</v>
          </cell>
          <cell r="G833" t="str">
            <v>男</v>
          </cell>
          <cell r="H833">
            <v>41259</v>
          </cell>
          <cell r="I833">
            <v>134</v>
          </cell>
          <cell r="J833">
            <v>26</v>
          </cell>
          <cell r="K833">
            <v>100</v>
          </cell>
          <cell r="L833" t="str">
            <v>正常</v>
          </cell>
          <cell r="M833">
            <v>1652</v>
          </cell>
          <cell r="N833">
            <v>78</v>
          </cell>
          <cell r="O833" t="str">
            <v>及格</v>
          </cell>
          <cell r="P833">
            <v>11.2</v>
          </cell>
          <cell r="Q833">
            <v>62</v>
          </cell>
          <cell r="R833" t="str">
            <v>及格</v>
          </cell>
          <cell r="S833">
            <v>5.2</v>
          </cell>
          <cell r="T833">
            <v>70</v>
          </cell>
          <cell r="U833" t="str">
            <v>及格</v>
          </cell>
          <cell r="V833">
            <v>22</v>
          </cell>
          <cell r="W833">
            <v>66</v>
          </cell>
          <cell r="X833" t="str">
            <v>及格</v>
          </cell>
          <cell r="Y833">
            <v>0</v>
          </cell>
          <cell r="Z833">
            <v>88</v>
          </cell>
          <cell r="AA833">
            <v>74</v>
          </cell>
          <cell r="AB833" t="str">
            <v>及格</v>
          </cell>
          <cell r="AC833">
            <v>0</v>
          </cell>
        </row>
        <row r="833">
          <cell r="AG833">
            <v>74.5</v>
          </cell>
          <cell r="AH833">
            <v>0</v>
          </cell>
          <cell r="AI833">
            <v>74.5</v>
          </cell>
          <cell r="AJ833" t="str">
            <v>及格</v>
          </cell>
        </row>
        <row r="834">
          <cell r="F834" t="str">
            <v>胡昕瑶</v>
          </cell>
          <cell r="G834" t="str">
            <v>女</v>
          </cell>
          <cell r="H834">
            <v>41278</v>
          </cell>
          <cell r="I834">
            <v>135</v>
          </cell>
          <cell r="J834">
            <v>25</v>
          </cell>
          <cell r="K834">
            <v>100</v>
          </cell>
          <cell r="L834" t="str">
            <v>正常</v>
          </cell>
          <cell r="M834">
            <v>2142</v>
          </cell>
          <cell r="N834">
            <v>100</v>
          </cell>
          <cell r="O834" t="str">
            <v>优秀</v>
          </cell>
          <cell r="P834">
            <v>9.2</v>
          </cell>
          <cell r="Q834">
            <v>100</v>
          </cell>
          <cell r="R834" t="str">
            <v>优秀</v>
          </cell>
          <cell r="S834">
            <v>13.6</v>
          </cell>
          <cell r="T834">
            <v>80</v>
          </cell>
          <cell r="U834" t="str">
            <v>良好</v>
          </cell>
          <cell r="V834">
            <v>27</v>
          </cell>
          <cell r="W834">
            <v>70</v>
          </cell>
          <cell r="X834" t="str">
            <v>及格</v>
          </cell>
          <cell r="Y834">
            <v>0</v>
          </cell>
          <cell r="Z834">
            <v>101</v>
          </cell>
          <cell r="AA834">
            <v>76</v>
          </cell>
          <cell r="AB834" t="str">
            <v>及格</v>
          </cell>
          <cell r="AC834">
            <v>0</v>
          </cell>
        </row>
        <row r="834">
          <cell r="AG834">
            <v>88.2</v>
          </cell>
          <cell r="AH834">
            <v>0</v>
          </cell>
          <cell r="AI834">
            <v>88.2</v>
          </cell>
          <cell r="AJ834" t="str">
            <v>良好</v>
          </cell>
        </row>
        <row r="835">
          <cell r="F835" t="str">
            <v>屈靓洁</v>
          </cell>
          <cell r="G835" t="str">
            <v>女</v>
          </cell>
          <cell r="H835">
            <v>41292</v>
          </cell>
          <cell r="I835">
            <v>138</v>
          </cell>
          <cell r="J835">
            <v>40</v>
          </cell>
          <cell r="K835">
            <v>80</v>
          </cell>
          <cell r="L835" t="str">
            <v>超重</v>
          </cell>
          <cell r="M835">
            <v>1805</v>
          </cell>
          <cell r="N835">
            <v>100</v>
          </cell>
          <cell r="O835" t="str">
            <v>优秀</v>
          </cell>
          <cell r="P835">
            <v>10.3</v>
          </cell>
          <cell r="Q835">
            <v>76</v>
          </cell>
          <cell r="R835" t="str">
            <v>及格</v>
          </cell>
          <cell r="S835">
            <v>3.5</v>
          </cell>
          <cell r="T835">
            <v>62</v>
          </cell>
          <cell r="U835" t="str">
            <v>及格</v>
          </cell>
          <cell r="V835">
            <v>23</v>
          </cell>
          <cell r="W835">
            <v>66</v>
          </cell>
          <cell r="X835" t="str">
            <v>及格</v>
          </cell>
          <cell r="Y835">
            <v>0</v>
          </cell>
          <cell r="Z835">
            <v>63</v>
          </cell>
          <cell r="AA835">
            <v>66</v>
          </cell>
          <cell r="AB835" t="str">
            <v>及格</v>
          </cell>
          <cell r="AC835">
            <v>0</v>
          </cell>
        </row>
        <row r="835">
          <cell r="AG835">
            <v>74.4</v>
          </cell>
          <cell r="AH835">
            <v>0</v>
          </cell>
          <cell r="AI835">
            <v>74.4</v>
          </cell>
          <cell r="AJ835" t="str">
            <v>及格</v>
          </cell>
        </row>
        <row r="836">
          <cell r="F836" t="str">
            <v>张筱悦</v>
          </cell>
          <cell r="G836" t="str">
            <v>女</v>
          </cell>
          <cell r="H836">
            <v>41303</v>
          </cell>
          <cell r="I836">
            <v>135</v>
          </cell>
          <cell r="J836">
            <v>33</v>
          </cell>
          <cell r="K836">
            <v>100</v>
          </cell>
          <cell r="L836" t="str">
            <v>正常</v>
          </cell>
          <cell r="M836">
            <v>1630</v>
          </cell>
          <cell r="N836">
            <v>90</v>
          </cell>
          <cell r="O836" t="str">
            <v>优秀</v>
          </cell>
          <cell r="P836">
            <v>9.8</v>
          </cell>
          <cell r="Q836">
            <v>80</v>
          </cell>
          <cell r="R836" t="str">
            <v>良好</v>
          </cell>
          <cell r="S836">
            <v>12.1</v>
          </cell>
          <cell r="T836">
            <v>78</v>
          </cell>
          <cell r="U836" t="str">
            <v>及格</v>
          </cell>
          <cell r="V836">
            <v>26</v>
          </cell>
          <cell r="W836">
            <v>70</v>
          </cell>
          <cell r="X836" t="str">
            <v>及格</v>
          </cell>
          <cell r="Y836">
            <v>0</v>
          </cell>
          <cell r="Z836">
            <v>73</v>
          </cell>
          <cell r="AA836">
            <v>68</v>
          </cell>
          <cell r="AB836" t="str">
            <v>及格</v>
          </cell>
          <cell r="AC836">
            <v>0</v>
          </cell>
        </row>
        <row r="836">
          <cell r="AG836">
            <v>80.7</v>
          </cell>
          <cell r="AH836">
            <v>0</v>
          </cell>
          <cell r="AI836">
            <v>80.7</v>
          </cell>
          <cell r="AJ836" t="str">
            <v>良好</v>
          </cell>
        </row>
        <row r="837">
          <cell r="F837" t="str">
            <v>羊宸萱</v>
          </cell>
          <cell r="G837" t="str">
            <v>女</v>
          </cell>
          <cell r="H837">
            <v>41315</v>
          </cell>
          <cell r="I837">
            <v>136</v>
          </cell>
          <cell r="J837">
            <v>27</v>
          </cell>
          <cell r="K837">
            <v>100</v>
          </cell>
          <cell r="L837" t="str">
            <v>正常</v>
          </cell>
          <cell r="M837">
            <v>1729</v>
          </cell>
          <cell r="N837">
            <v>95</v>
          </cell>
          <cell r="O837" t="str">
            <v>优秀</v>
          </cell>
          <cell r="P837">
            <v>10.1</v>
          </cell>
          <cell r="Q837">
            <v>78</v>
          </cell>
          <cell r="R837" t="str">
            <v>及格</v>
          </cell>
          <cell r="S837">
            <v>14.5</v>
          </cell>
          <cell r="T837">
            <v>80</v>
          </cell>
          <cell r="U837" t="str">
            <v>良好</v>
          </cell>
          <cell r="V837">
            <v>28</v>
          </cell>
          <cell r="W837">
            <v>72</v>
          </cell>
          <cell r="X837" t="str">
            <v>及格</v>
          </cell>
          <cell r="Y837">
            <v>0</v>
          </cell>
          <cell r="Z837">
            <v>105</v>
          </cell>
          <cell r="AA837">
            <v>78</v>
          </cell>
          <cell r="AB837" t="str">
            <v>及格</v>
          </cell>
          <cell r="AC837">
            <v>0</v>
          </cell>
        </row>
        <row r="837">
          <cell r="AG837">
            <v>83.7</v>
          </cell>
          <cell r="AH837">
            <v>0</v>
          </cell>
          <cell r="AI837">
            <v>83.7</v>
          </cell>
          <cell r="AJ837" t="str">
            <v>良好</v>
          </cell>
        </row>
        <row r="838">
          <cell r="F838" t="str">
            <v>朱钧逸</v>
          </cell>
          <cell r="G838" t="str">
            <v>男</v>
          </cell>
          <cell r="H838">
            <v>41354</v>
          </cell>
          <cell r="I838">
            <v>135</v>
          </cell>
          <cell r="J838">
            <v>35</v>
          </cell>
          <cell r="K838">
            <v>100</v>
          </cell>
          <cell r="L838" t="str">
            <v>正常</v>
          </cell>
          <cell r="M838">
            <v>2268</v>
          </cell>
          <cell r="N838">
            <v>95</v>
          </cell>
          <cell r="O838" t="str">
            <v>优秀</v>
          </cell>
          <cell r="P838">
            <v>9.9</v>
          </cell>
          <cell r="Q838">
            <v>76</v>
          </cell>
          <cell r="R838" t="str">
            <v>及格</v>
          </cell>
          <cell r="S838">
            <v>7.9</v>
          </cell>
          <cell r="T838">
            <v>74</v>
          </cell>
          <cell r="U838" t="str">
            <v>及格</v>
          </cell>
          <cell r="V838">
            <v>23</v>
          </cell>
          <cell r="W838">
            <v>66</v>
          </cell>
          <cell r="X838" t="str">
            <v>及格</v>
          </cell>
          <cell r="Y838">
            <v>0</v>
          </cell>
          <cell r="Z838">
            <v>92</v>
          </cell>
          <cell r="AA838">
            <v>76</v>
          </cell>
          <cell r="AB838" t="str">
            <v>及格</v>
          </cell>
          <cell r="AC838">
            <v>0</v>
          </cell>
        </row>
        <row r="838">
          <cell r="AG838">
            <v>81</v>
          </cell>
          <cell r="AH838">
            <v>0</v>
          </cell>
          <cell r="AI838">
            <v>81</v>
          </cell>
          <cell r="AJ838" t="str">
            <v>良好</v>
          </cell>
        </row>
        <row r="839">
          <cell r="F839" t="str">
            <v>王晨昊</v>
          </cell>
          <cell r="G839" t="str">
            <v>男</v>
          </cell>
          <cell r="H839">
            <v>41358</v>
          </cell>
          <cell r="I839">
            <v>124</v>
          </cell>
          <cell r="J839">
            <v>25</v>
          </cell>
          <cell r="K839">
            <v>100</v>
          </cell>
          <cell r="L839" t="str">
            <v>正常</v>
          </cell>
          <cell r="M839">
            <v>1562</v>
          </cell>
          <cell r="N839">
            <v>76</v>
          </cell>
          <cell r="O839" t="str">
            <v>及格</v>
          </cell>
          <cell r="P839">
            <v>10.5</v>
          </cell>
          <cell r="Q839">
            <v>70</v>
          </cell>
          <cell r="R839" t="str">
            <v>及格</v>
          </cell>
          <cell r="S839">
            <v>8.5</v>
          </cell>
          <cell r="T839">
            <v>76</v>
          </cell>
          <cell r="U839" t="str">
            <v>及格</v>
          </cell>
          <cell r="V839">
            <v>21</v>
          </cell>
          <cell r="W839">
            <v>64</v>
          </cell>
          <cell r="X839" t="str">
            <v>及格</v>
          </cell>
          <cell r="Y839">
            <v>0</v>
          </cell>
          <cell r="Z839">
            <v>138</v>
          </cell>
          <cell r="AA839">
            <v>100</v>
          </cell>
          <cell r="AB839" t="str">
            <v>优秀</v>
          </cell>
          <cell r="AC839">
            <v>6</v>
          </cell>
        </row>
        <row r="839">
          <cell r="AG839">
            <v>82</v>
          </cell>
          <cell r="AH839">
            <v>6</v>
          </cell>
          <cell r="AI839">
            <v>88</v>
          </cell>
          <cell r="AJ839" t="str">
            <v>良好</v>
          </cell>
        </row>
        <row r="840">
          <cell r="F840" t="str">
            <v>柳宇祺</v>
          </cell>
          <cell r="G840" t="str">
            <v>男</v>
          </cell>
          <cell r="H840">
            <v>41361</v>
          </cell>
          <cell r="I840">
            <v>132</v>
          </cell>
          <cell r="J840">
            <v>22</v>
          </cell>
          <cell r="K840">
            <v>80</v>
          </cell>
          <cell r="L840" t="str">
            <v>低体重</v>
          </cell>
          <cell r="M840">
            <v>1823</v>
          </cell>
          <cell r="N840">
            <v>80</v>
          </cell>
          <cell r="O840" t="str">
            <v>良好</v>
          </cell>
          <cell r="P840">
            <v>9.8</v>
          </cell>
          <cell r="Q840">
            <v>76</v>
          </cell>
          <cell r="R840" t="str">
            <v>及格</v>
          </cell>
          <cell r="S840">
            <v>13.4</v>
          </cell>
          <cell r="T840">
            <v>90</v>
          </cell>
          <cell r="U840" t="str">
            <v>优秀</v>
          </cell>
          <cell r="V840">
            <v>43</v>
          </cell>
          <cell r="W840">
            <v>90</v>
          </cell>
          <cell r="X840" t="str">
            <v>优秀</v>
          </cell>
          <cell r="Y840">
            <v>0</v>
          </cell>
          <cell r="Z840">
            <v>146</v>
          </cell>
          <cell r="AA840">
            <v>100</v>
          </cell>
          <cell r="AB840" t="str">
            <v>优秀</v>
          </cell>
          <cell r="AC840">
            <v>10</v>
          </cell>
        </row>
        <row r="840">
          <cell r="AG840">
            <v>86.2</v>
          </cell>
          <cell r="AH840">
            <v>10</v>
          </cell>
          <cell r="AI840">
            <v>96.2</v>
          </cell>
          <cell r="AJ840" t="str">
            <v>优秀</v>
          </cell>
        </row>
        <row r="841">
          <cell r="F841" t="str">
            <v>周诗涵</v>
          </cell>
          <cell r="G841" t="str">
            <v>女</v>
          </cell>
          <cell r="H841">
            <v>41397</v>
          </cell>
          <cell r="I841">
            <v>131</v>
          </cell>
          <cell r="J841">
            <v>29</v>
          </cell>
          <cell r="K841">
            <v>100</v>
          </cell>
          <cell r="L841" t="str">
            <v>正常</v>
          </cell>
          <cell r="M841">
            <v>1668</v>
          </cell>
          <cell r="N841">
            <v>90</v>
          </cell>
          <cell r="O841" t="str">
            <v>优秀</v>
          </cell>
          <cell r="P841">
            <v>10.3</v>
          </cell>
          <cell r="Q841">
            <v>76</v>
          </cell>
          <cell r="R841" t="str">
            <v>及格</v>
          </cell>
          <cell r="S841">
            <v>13</v>
          </cell>
          <cell r="T841">
            <v>78</v>
          </cell>
          <cell r="U841" t="str">
            <v>及格</v>
          </cell>
          <cell r="V841">
            <v>19</v>
          </cell>
          <cell r="W841">
            <v>62</v>
          </cell>
          <cell r="X841" t="str">
            <v>及格</v>
          </cell>
          <cell r="Y841">
            <v>0</v>
          </cell>
          <cell r="Z841">
            <v>69</v>
          </cell>
          <cell r="AA841">
            <v>68</v>
          </cell>
          <cell r="AB841" t="str">
            <v>及格</v>
          </cell>
          <cell r="AC841">
            <v>0</v>
          </cell>
        </row>
        <row r="841">
          <cell r="AG841">
            <v>79.1</v>
          </cell>
          <cell r="AH841">
            <v>0</v>
          </cell>
          <cell r="AI841">
            <v>79.1</v>
          </cell>
          <cell r="AJ841" t="str">
            <v>及格</v>
          </cell>
        </row>
        <row r="842">
          <cell r="F842" t="str">
            <v>孙杨</v>
          </cell>
          <cell r="G842" t="str">
            <v>男</v>
          </cell>
          <cell r="H842">
            <v>41402</v>
          </cell>
          <cell r="I842">
            <v>131</v>
          </cell>
          <cell r="J842">
            <v>38</v>
          </cell>
          <cell r="K842">
            <v>80</v>
          </cell>
          <cell r="L842" t="str">
            <v>超重</v>
          </cell>
          <cell r="M842">
            <v>1684</v>
          </cell>
          <cell r="N842">
            <v>78</v>
          </cell>
          <cell r="O842" t="str">
            <v>及格</v>
          </cell>
          <cell r="P842">
            <v>9.5</v>
          </cell>
          <cell r="Q842">
            <v>80</v>
          </cell>
          <cell r="R842" t="str">
            <v>良好</v>
          </cell>
          <cell r="S842">
            <v>2.6</v>
          </cell>
          <cell r="T842">
            <v>66</v>
          </cell>
          <cell r="U842" t="str">
            <v>及格</v>
          </cell>
          <cell r="V842">
            <v>20</v>
          </cell>
          <cell r="W842">
            <v>64</v>
          </cell>
          <cell r="X842" t="str">
            <v>及格</v>
          </cell>
          <cell r="Y842">
            <v>0</v>
          </cell>
          <cell r="Z842">
            <v>115</v>
          </cell>
          <cell r="AA842">
            <v>85</v>
          </cell>
          <cell r="AB842" t="str">
            <v>良好</v>
          </cell>
          <cell r="AC842">
            <v>0</v>
          </cell>
        </row>
        <row r="842">
          <cell r="AG842">
            <v>76.3</v>
          </cell>
          <cell r="AH842">
            <v>0</v>
          </cell>
          <cell r="AI842">
            <v>76.3</v>
          </cell>
          <cell r="AJ842" t="str">
            <v>及格</v>
          </cell>
        </row>
        <row r="843">
          <cell r="F843" t="str">
            <v>夏语嫣</v>
          </cell>
          <cell r="G843" t="str">
            <v>女</v>
          </cell>
          <cell r="H843">
            <v>41422</v>
          </cell>
          <cell r="I843">
            <v>137</v>
          </cell>
          <cell r="J843">
            <v>27</v>
          </cell>
          <cell r="K843">
            <v>100</v>
          </cell>
          <cell r="L843" t="str">
            <v>正常</v>
          </cell>
          <cell r="M843">
            <v>1850</v>
          </cell>
          <cell r="N843">
            <v>100</v>
          </cell>
          <cell r="O843" t="str">
            <v>优秀</v>
          </cell>
          <cell r="P843">
            <v>10.2</v>
          </cell>
          <cell r="Q843">
            <v>78</v>
          </cell>
          <cell r="R843" t="str">
            <v>及格</v>
          </cell>
          <cell r="S843">
            <v>13.4</v>
          </cell>
          <cell r="T843">
            <v>80</v>
          </cell>
          <cell r="U843" t="str">
            <v>良好</v>
          </cell>
          <cell r="V843">
            <v>23</v>
          </cell>
          <cell r="W843">
            <v>66</v>
          </cell>
          <cell r="X843" t="str">
            <v>及格</v>
          </cell>
          <cell r="Y843">
            <v>0</v>
          </cell>
          <cell r="Z843">
            <v>117</v>
          </cell>
          <cell r="AA843">
            <v>85</v>
          </cell>
          <cell r="AB843" t="str">
            <v>良好</v>
          </cell>
          <cell r="AC843">
            <v>0</v>
          </cell>
        </row>
        <row r="843">
          <cell r="AG843">
            <v>85.2</v>
          </cell>
          <cell r="AH843">
            <v>0</v>
          </cell>
          <cell r="AI843">
            <v>85.2</v>
          </cell>
          <cell r="AJ843" t="str">
            <v>良好</v>
          </cell>
        </row>
        <row r="844">
          <cell r="F844" t="str">
            <v>周小夏</v>
          </cell>
          <cell r="G844" t="str">
            <v>男</v>
          </cell>
          <cell r="H844">
            <v>41446</v>
          </cell>
          <cell r="I844">
            <v>137</v>
          </cell>
          <cell r="J844">
            <v>44</v>
          </cell>
          <cell r="K844">
            <v>60</v>
          </cell>
          <cell r="L844" t="str">
            <v>肥胖</v>
          </cell>
          <cell r="M844">
            <v>2413</v>
          </cell>
          <cell r="N844">
            <v>100</v>
          </cell>
          <cell r="O844" t="str">
            <v>优秀</v>
          </cell>
          <cell r="P844">
            <v>10.5</v>
          </cell>
          <cell r="Q844">
            <v>70</v>
          </cell>
          <cell r="R844" t="str">
            <v>及格</v>
          </cell>
          <cell r="S844">
            <v>5.8</v>
          </cell>
          <cell r="T844">
            <v>72</v>
          </cell>
          <cell r="U844" t="str">
            <v>及格</v>
          </cell>
          <cell r="V844">
            <v>23</v>
          </cell>
          <cell r="W844">
            <v>66</v>
          </cell>
          <cell r="X844" t="str">
            <v>及格</v>
          </cell>
          <cell r="Y844">
            <v>0</v>
          </cell>
          <cell r="Z844">
            <v>79</v>
          </cell>
          <cell r="AA844">
            <v>72</v>
          </cell>
          <cell r="AB844" t="str">
            <v>及格</v>
          </cell>
          <cell r="AC844">
            <v>0</v>
          </cell>
        </row>
        <row r="844">
          <cell r="AG844">
            <v>73.4</v>
          </cell>
          <cell r="AH844">
            <v>0</v>
          </cell>
          <cell r="AI844">
            <v>73.4</v>
          </cell>
          <cell r="AJ844" t="str">
            <v>及格</v>
          </cell>
        </row>
        <row r="845">
          <cell r="F845" t="str">
            <v>周小智</v>
          </cell>
          <cell r="G845" t="str">
            <v>男</v>
          </cell>
          <cell r="H845">
            <v>41446</v>
          </cell>
          <cell r="I845">
            <v>139</v>
          </cell>
          <cell r="J845">
            <v>35</v>
          </cell>
          <cell r="K845">
            <v>100</v>
          </cell>
          <cell r="L845" t="str">
            <v>正常</v>
          </cell>
          <cell r="M845">
            <v>1951</v>
          </cell>
          <cell r="N845">
            <v>85</v>
          </cell>
          <cell r="O845" t="str">
            <v>良好</v>
          </cell>
          <cell r="P845">
            <v>11.6</v>
          </cell>
          <cell r="Q845">
            <v>50</v>
          </cell>
          <cell r="R845" t="str">
            <v>不及格</v>
          </cell>
          <cell r="S845">
            <v>1.2</v>
          </cell>
          <cell r="T845">
            <v>62</v>
          </cell>
          <cell r="U845" t="str">
            <v>及格</v>
          </cell>
          <cell r="V845">
            <v>19</v>
          </cell>
          <cell r="W845">
            <v>62</v>
          </cell>
          <cell r="X845" t="str">
            <v>及格</v>
          </cell>
          <cell r="Y845">
            <v>0</v>
          </cell>
          <cell r="Z845">
            <v>64</v>
          </cell>
          <cell r="AA845">
            <v>68</v>
          </cell>
          <cell r="AB845" t="str">
            <v>及格</v>
          </cell>
          <cell r="AC845">
            <v>0</v>
          </cell>
        </row>
        <row r="845">
          <cell r="AG845">
            <v>70</v>
          </cell>
          <cell r="AH845">
            <v>0</v>
          </cell>
          <cell r="AI845">
            <v>70</v>
          </cell>
          <cell r="AJ845" t="str">
            <v>及格</v>
          </cell>
        </row>
        <row r="846">
          <cell r="F846" t="str">
            <v>朱宸逸</v>
          </cell>
          <cell r="G846" t="str">
            <v>男</v>
          </cell>
          <cell r="H846">
            <v>41446</v>
          </cell>
          <cell r="I846">
            <v>134</v>
          </cell>
          <cell r="J846">
            <v>34</v>
          </cell>
          <cell r="K846">
            <v>100</v>
          </cell>
          <cell r="L846" t="str">
            <v>正常</v>
          </cell>
          <cell r="M846">
            <v>1759</v>
          </cell>
          <cell r="N846">
            <v>80</v>
          </cell>
          <cell r="O846" t="str">
            <v>良好</v>
          </cell>
          <cell r="P846">
            <v>9.1</v>
          </cell>
          <cell r="Q846">
            <v>100</v>
          </cell>
          <cell r="R846" t="str">
            <v>优秀</v>
          </cell>
          <cell r="S846">
            <v>13.5</v>
          </cell>
          <cell r="T846">
            <v>90</v>
          </cell>
          <cell r="U846" t="str">
            <v>优秀</v>
          </cell>
          <cell r="V846">
            <v>51</v>
          </cell>
          <cell r="W846">
            <v>100</v>
          </cell>
          <cell r="X846" t="str">
            <v>优秀</v>
          </cell>
          <cell r="Y846">
            <v>0</v>
          </cell>
          <cell r="Z846">
            <v>150</v>
          </cell>
          <cell r="AA846">
            <v>100</v>
          </cell>
          <cell r="AB846" t="str">
            <v>优秀</v>
          </cell>
          <cell r="AC846">
            <v>12</v>
          </cell>
        </row>
        <row r="846">
          <cell r="AG846">
            <v>95</v>
          </cell>
          <cell r="AH846">
            <v>12</v>
          </cell>
          <cell r="AI846">
            <v>107</v>
          </cell>
          <cell r="AJ846" t="str">
            <v>优秀</v>
          </cell>
        </row>
        <row r="847">
          <cell r="F847" t="str">
            <v>岳乐然</v>
          </cell>
          <cell r="G847" t="str">
            <v>男</v>
          </cell>
          <cell r="H847">
            <v>41459</v>
          </cell>
          <cell r="I847">
            <v>125</v>
          </cell>
          <cell r="J847">
            <v>21</v>
          </cell>
          <cell r="K847">
            <v>80</v>
          </cell>
          <cell r="L847" t="str">
            <v>低体重</v>
          </cell>
          <cell r="M847">
            <v>1951</v>
          </cell>
          <cell r="N847">
            <v>85</v>
          </cell>
          <cell r="O847" t="str">
            <v>良好</v>
          </cell>
          <cell r="P847">
            <v>9.6</v>
          </cell>
          <cell r="Q847">
            <v>78</v>
          </cell>
          <cell r="R847" t="str">
            <v>及格</v>
          </cell>
          <cell r="S847">
            <v>9.6</v>
          </cell>
          <cell r="T847">
            <v>78</v>
          </cell>
          <cell r="U847" t="str">
            <v>及格</v>
          </cell>
          <cell r="V847">
            <v>17</v>
          </cell>
          <cell r="W847">
            <v>60</v>
          </cell>
          <cell r="X847" t="str">
            <v>及格</v>
          </cell>
          <cell r="Y847">
            <v>0</v>
          </cell>
          <cell r="Z847">
            <v>90</v>
          </cell>
          <cell r="AA847">
            <v>76</v>
          </cell>
          <cell r="AB847" t="str">
            <v>及格</v>
          </cell>
          <cell r="AC847">
            <v>0</v>
          </cell>
        </row>
        <row r="847">
          <cell r="AG847">
            <v>77.2</v>
          </cell>
          <cell r="AH847">
            <v>0</v>
          </cell>
          <cell r="AI847">
            <v>77.2</v>
          </cell>
          <cell r="AJ847" t="str">
            <v>及格</v>
          </cell>
        </row>
        <row r="848">
          <cell r="F848" t="str">
            <v>张雨辰</v>
          </cell>
          <cell r="G848" t="str">
            <v>男</v>
          </cell>
          <cell r="H848">
            <v>41476</v>
          </cell>
          <cell r="I848">
            <v>128</v>
          </cell>
          <cell r="J848">
            <v>29</v>
          </cell>
          <cell r="K848">
            <v>100</v>
          </cell>
          <cell r="L848" t="str">
            <v>正常</v>
          </cell>
          <cell r="M848">
            <v>1552</v>
          </cell>
          <cell r="N848">
            <v>76</v>
          </cell>
          <cell r="O848" t="str">
            <v>及格</v>
          </cell>
          <cell r="P848">
            <v>10.2</v>
          </cell>
          <cell r="Q848">
            <v>72</v>
          </cell>
          <cell r="R848" t="str">
            <v>及格</v>
          </cell>
          <cell r="S848">
            <v>6.6</v>
          </cell>
          <cell r="T848">
            <v>72</v>
          </cell>
          <cell r="U848" t="str">
            <v>及格</v>
          </cell>
          <cell r="V848">
            <v>21</v>
          </cell>
          <cell r="W848">
            <v>64</v>
          </cell>
          <cell r="X848" t="str">
            <v>及格</v>
          </cell>
          <cell r="Y848">
            <v>0</v>
          </cell>
          <cell r="Z848">
            <v>73</v>
          </cell>
          <cell r="AA848">
            <v>70</v>
          </cell>
          <cell r="AB848" t="str">
            <v>及格</v>
          </cell>
          <cell r="AC848">
            <v>0</v>
          </cell>
        </row>
        <row r="848">
          <cell r="AG848">
            <v>75.6</v>
          </cell>
          <cell r="AH848">
            <v>0</v>
          </cell>
          <cell r="AI848">
            <v>75.6</v>
          </cell>
          <cell r="AJ848" t="str">
            <v>及格</v>
          </cell>
        </row>
        <row r="849">
          <cell r="F849" t="str">
            <v>倪星雨</v>
          </cell>
          <cell r="G849" t="str">
            <v>女</v>
          </cell>
          <cell r="H849">
            <v>41388</v>
          </cell>
          <cell r="I849">
            <v>133</v>
          </cell>
          <cell r="J849">
            <v>28</v>
          </cell>
          <cell r="K849">
            <v>100</v>
          </cell>
          <cell r="L849" t="str">
            <v>正常</v>
          </cell>
          <cell r="M849">
            <v>1798</v>
          </cell>
          <cell r="N849">
            <v>95</v>
          </cell>
          <cell r="O849" t="str">
            <v>优秀</v>
          </cell>
          <cell r="P849">
            <v>10.3</v>
          </cell>
          <cell r="Q849">
            <v>76</v>
          </cell>
          <cell r="R849" t="str">
            <v>及格</v>
          </cell>
          <cell r="S849">
            <v>14.2</v>
          </cell>
          <cell r="T849">
            <v>80</v>
          </cell>
          <cell r="U849" t="str">
            <v>良好</v>
          </cell>
          <cell r="V849">
            <v>21</v>
          </cell>
          <cell r="W849">
            <v>64</v>
          </cell>
          <cell r="X849" t="str">
            <v>及格</v>
          </cell>
          <cell r="Y849">
            <v>0</v>
          </cell>
          <cell r="Z849">
            <v>38</v>
          </cell>
          <cell r="AA849">
            <v>50</v>
          </cell>
          <cell r="AB849" t="str">
            <v>不及格</v>
          </cell>
          <cell r="AC849">
            <v>0</v>
          </cell>
        </row>
        <row r="849">
          <cell r="AG849">
            <v>76.9</v>
          </cell>
          <cell r="AH849">
            <v>0</v>
          </cell>
          <cell r="AI849">
            <v>76.9</v>
          </cell>
          <cell r="AJ849" t="str">
            <v>及格</v>
          </cell>
        </row>
        <row r="850">
          <cell r="F850" t="str">
            <v>吴屹杰</v>
          </cell>
          <cell r="G850" t="str">
            <v>男</v>
          </cell>
          <cell r="H850">
            <v>41451</v>
          </cell>
          <cell r="I850">
            <v>134</v>
          </cell>
          <cell r="J850">
            <v>32</v>
          </cell>
          <cell r="K850">
            <v>100</v>
          </cell>
          <cell r="L850" t="str">
            <v>正常</v>
          </cell>
          <cell r="M850">
            <v>1453</v>
          </cell>
          <cell r="N850">
            <v>72</v>
          </cell>
          <cell r="O850" t="str">
            <v>及格</v>
          </cell>
          <cell r="P850">
            <v>10.7</v>
          </cell>
          <cell r="Q850">
            <v>68</v>
          </cell>
          <cell r="R850" t="str">
            <v>及格</v>
          </cell>
          <cell r="S850">
            <v>9.3</v>
          </cell>
          <cell r="T850">
            <v>78</v>
          </cell>
          <cell r="U850" t="str">
            <v>及格</v>
          </cell>
          <cell r="V850">
            <v>22</v>
          </cell>
          <cell r="W850">
            <v>66</v>
          </cell>
          <cell r="X850" t="str">
            <v>及格</v>
          </cell>
          <cell r="Y850">
            <v>0</v>
          </cell>
          <cell r="Z850">
            <v>69</v>
          </cell>
          <cell r="AA850">
            <v>70</v>
          </cell>
          <cell r="AB850" t="str">
            <v>及格</v>
          </cell>
          <cell r="AC850">
            <v>0</v>
          </cell>
        </row>
        <row r="850">
          <cell r="AG850">
            <v>75.6</v>
          </cell>
          <cell r="AH850">
            <v>0</v>
          </cell>
          <cell r="AI850">
            <v>75.6</v>
          </cell>
          <cell r="AJ850" t="str">
            <v>及格</v>
          </cell>
        </row>
        <row r="851">
          <cell r="F851" t="str">
            <v>刘雨泽</v>
          </cell>
          <cell r="G851" t="str">
            <v>男</v>
          </cell>
          <cell r="H851">
            <v>41327</v>
          </cell>
          <cell r="I851">
            <v>133</v>
          </cell>
          <cell r="J851">
            <v>35</v>
          </cell>
          <cell r="K851">
            <v>80</v>
          </cell>
          <cell r="L851" t="str">
            <v>超重</v>
          </cell>
          <cell r="M851">
            <v>1890</v>
          </cell>
          <cell r="N851">
            <v>80</v>
          </cell>
          <cell r="O851" t="str">
            <v>良好</v>
          </cell>
          <cell r="P851">
            <v>9.1</v>
          </cell>
          <cell r="Q851">
            <v>100</v>
          </cell>
          <cell r="R851" t="str">
            <v>优秀</v>
          </cell>
          <cell r="S851">
            <v>12.4</v>
          </cell>
          <cell r="T851">
            <v>85</v>
          </cell>
          <cell r="U851" t="str">
            <v>良好</v>
          </cell>
          <cell r="V851">
            <v>27</v>
          </cell>
          <cell r="W851">
            <v>70</v>
          </cell>
          <cell r="X851" t="str">
            <v>及格</v>
          </cell>
          <cell r="Y851">
            <v>0</v>
          </cell>
          <cell r="Z851">
            <v>101</v>
          </cell>
          <cell r="AA851">
            <v>78</v>
          </cell>
          <cell r="AB851" t="str">
            <v>及格</v>
          </cell>
          <cell r="AC851">
            <v>0</v>
          </cell>
        </row>
        <row r="851">
          <cell r="AG851">
            <v>83.6</v>
          </cell>
          <cell r="AH851">
            <v>0</v>
          </cell>
          <cell r="AI851">
            <v>83.6</v>
          </cell>
          <cell r="AJ851" t="str">
            <v>良好</v>
          </cell>
        </row>
        <row r="852">
          <cell r="F852" t="str">
            <v>朱盛熙</v>
          </cell>
          <cell r="G852" t="str">
            <v>男</v>
          </cell>
          <cell r="H852">
            <v>41330</v>
          </cell>
          <cell r="I852">
            <v>130</v>
          </cell>
          <cell r="J852">
            <v>21</v>
          </cell>
          <cell r="K852">
            <v>80</v>
          </cell>
          <cell r="L852" t="str">
            <v>低体重</v>
          </cell>
          <cell r="M852">
            <v>1534</v>
          </cell>
          <cell r="N852">
            <v>74</v>
          </cell>
          <cell r="O852" t="str">
            <v>及格</v>
          </cell>
          <cell r="P852">
            <v>10.2</v>
          </cell>
          <cell r="Q852">
            <v>72</v>
          </cell>
          <cell r="R852" t="str">
            <v>及格</v>
          </cell>
          <cell r="S852">
            <v>2.4</v>
          </cell>
          <cell r="T852">
            <v>64</v>
          </cell>
          <cell r="U852" t="str">
            <v>及格</v>
          </cell>
          <cell r="V852">
            <v>24</v>
          </cell>
          <cell r="W852">
            <v>68</v>
          </cell>
          <cell r="X852" t="str">
            <v>及格</v>
          </cell>
          <cell r="Y852">
            <v>0</v>
          </cell>
          <cell r="Z852">
            <v>51</v>
          </cell>
          <cell r="AA852">
            <v>64</v>
          </cell>
          <cell r="AB852" t="str">
            <v>及格</v>
          </cell>
          <cell r="AC852">
            <v>0</v>
          </cell>
        </row>
        <row r="852">
          <cell r="AG852">
            <v>69.9</v>
          </cell>
          <cell r="AH852">
            <v>0</v>
          </cell>
          <cell r="AI852">
            <v>69.9</v>
          </cell>
          <cell r="AJ852" t="str">
            <v>及格</v>
          </cell>
        </row>
        <row r="853">
          <cell r="F853" t="str">
            <v>朱冬昕</v>
          </cell>
          <cell r="G853" t="str">
            <v>女</v>
          </cell>
          <cell r="H853">
            <v>41212</v>
          </cell>
          <cell r="I853">
            <v>151</v>
          </cell>
          <cell r="J853">
            <v>48</v>
          </cell>
          <cell r="K853">
            <v>80</v>
          </cell>
          <cell r="L853" t="str">
            <v>超重</v>
          </cell>
          <cell r="M853">
            <v>2308</v>
          </cell>
          <cell r="N853">
            <v>100</v>
          </cell>
          <cell r="O853" t="str">
            <v>优秀</v>
          </cell>
          <cell r="P853">
            <v>10.5</v>
          </cell>
          <cell r="Q853">
            <v>74</v>
          </cell>
          <cell r="R853" t="str">
            <v>及格</v>
          </cell>
          <cell r="S853">
            <v>17.3</v>
          </cell>
          <cell r="T853">
            <v>90</v>
          </cell>
          <cell r="U853" t="str">
            <v>优秀</v>
          </cell>
          <cell r="V853">
            <v>25</v>
          </cell>
          <cell r="W853">
            <v>68</v>
          </cell>
          <cell r="X853" t="str">
            <v>及格</v>
          </cell>
          <cell r="Y853">
            <v>0</v>
          </cell>
          <cell r="Z853">
            <v>64</v>
          </cell>
          <cell r="AA853">
            <v>66</v>
          </cell>
          <cell r="AB853" t="str">
            <v>及格</v>
          </cell>
          <cell r="AC853">
            <v>0</v>
          </cell>
        </row>
        <row r="853">
          <cell r="AG853">
            <v>79.8</v>
          </cell>
          <cell r="AH853">
            <v>0</v>
          </cell>
          <cell r="AI853">
            <v>79.8</v>
          </cell>
          <cell r="AJ853" t="str">
            <v>及格</v>
          </cell>
        </row>
        <row r="854">
          <cell r="F854" t="str">
            <v>顾娅楠</v>
          </cell>
          <cell r="G854" t="str">
            <v>女</v>
          </cell>
          <cell r="H854">
            <v>41263</v>
          </cell>
          <cell r="I854">
            <v>142</v>
          </cell>
          <cell r="J854">
            <v>41</v>
          </cell>
          <cell r="K854">
            <v>80</v>
          </cell>
          <cell r="L854" t="str">
            <v>超重</v>
          </cell>
          <cell r="M854">
            <v>1893</v>
          </cell>
          <cell r="N854">
            <v>100</v>
          </cell>
          <cell r="O854" t="str">
            <v>优秀</v>
          </cell>
          <cell r="P854">
            <v>9.9</v>
          </cell>
          <cell r="Q854">
            <v>80</v>
          </cell>
          <cell r="R854" t="str">
            <v>良好</v>
          </cell>
          <cell r="S854">
            <v>9.2</v>
          </cell>
          <cell r="T854">
            <v>72</v>
          </cell>
          <cell r="U854" t="str">
            <v>及格</v>
          </cell>
          <cell r="V854">
            <v>28</v>
          </cell>
          <cell r="W854">
            <v>72</v>
          </cell>
          <cell r="X854" t="str">
            <v>及格</v>
          </cell>
          <cell r="Y854">
            <v>0</v>
          </cell>
          <cell r="Z854">
            <v>57</v>
          </cell>
          <cell r="AA854">
            <v>64</v>
          </cell>
          <cell r="AB854" t="str">
            <v>及格</v>
          </cell>
          <cell r="AC854">
            <v>0</v>
          </cell>
        </row>
        <row r="854">
          <cell r="AG854">
            <v>77.4</v>
          </cell>
          <cell r="AH854">
            <v>0</v>
          </cell>
          <cell r="AI854">
            <v>77.4</v>
          </cell>
          <cell r="AJ854" t="str">
            <v>及格</v>
          </cell>
        </row>
        <row r="855">
          <cell r="F855" t="str">
            <v>钱王奕</v>
          </cell>
          <cell r="G855" t="str">
            <v>男</v>
          </cell>
          <cell r="H855">
            <v>41383</v>
          </cell>
          <cell r="I855">
            <v>137</v>
          </cell>
          <cell r="J855">
            <v>37</v>
          </cell>
          <cell r="K855">
            <v>80</v>
          </cell>
          <cell r="L855" t="str">
            <v>超重</v>
          </cell>
          <cell r="M855">
            <v>1813</v>
          </cell>
          <cell r="N855">
            <v>80</v>
          </cell>
          <cell r="O855" t="str">
            <v>良好</v>
          </cell>
          <cell r="P855">
            <v>11.5</v>
          </cell>
          <cell r="Q855">
            <v>60</v>
          </cell>
          <cell r="R855" t="str">
            <v>及格</v>
          </cell>
          <cell r="S855">
            <v>4.8</v>
          </cell>
          <cell r="T855">
            <v>70</v>
          </cell>
          <cell r="U855" t="str">
            <v>及格</v>
          </cell>
          <cell r="V855">
            <v>26</v>
          </cell>
          <cell r="W855">
            <v>70</v>
          </cell>
          <cell r="X855" t="str">
            <v>及格</v>
          </cell>
          <cell r="Y855">
            <v>0</v>
          </cell>
          <cell r="Z855">
            <v>80</v>
          </cell>
          <cell r="AA855">
            <v>72</v>
          </cell>
          <cell r="AB855" t="str">
            <v>及格</v>
          </cell>
          <cell r="AC855">
            <v>0</v>
          </cell>
        </row>
        <row r="855">
          <cell r="AG855">
            <v>71.4</v>
          </cell>
          <cell r="AH855">
            <v>0</v>
          </cell>
          <cell r="AI855">
            <v>71.4</v>
          </cell>
          <cell r="AJ855" t="str">
            <v>及格</v>
          </cell>
        </row>
        <row r="856">
          <cell r="F856" t="str">
            <v>童文杰</v>
          </cell>
          <cell r="G856" t="str">
            <v>男</v>
          </cell>
          <cell r="H856">
            <v>41417</v>
          </cell>
          <cell r="I856">
            <v>127</v>
          </cell>
          <cell r="J856">
            <v>24</v>
          </cell>
          <cell r="K856">
            <v>100</v>
          </cell>
          <cell r="L856" t="str">
            <v>正常</v>
          </cell>
          <cell r="M856">
            <v>1552</v>
          </cell>
          <cell r="N856">
            <v>76</v>
          </cell>
          <cell r="O856" t="str">
            <v>及格</v>
          </cell>
          <cell r="P856">
            <v>10.1</v>
          </cell>
          <cell r="Q856">
            <v>74</v>
          </cell>
          <cell r="R856" t="str">
            <v>及格</v>
          </cell>
          <cell r="S856">
            <v>7.6</v>
          </cell>
          <cell r="T856">
            <v>74</v>
          </cell>
          <cell r="U856" t="str">
            <v>及格</v>
          </cell>
          <cell r="V856">
            <v>19</v>
          </cell>
          <cell r="W856">
            <v>62</v>
          </cell>
          <cell r="X856" t="str">
            <v>及格</v>
          </cell>
          <cell r="Y856">
            <v>0</v>
          </cell>
          <cell r="Z856">
            <v>63</v>
          </cell>
          <cell r="AA856">
            <v>68</v>
          </cell>
          <cell r="AB856" t="str">
            <v>及格</v>
          </cell>
          <cell r="AC856">
            <v>0</v>
          </cell>
        </row>
        <row r="856">
          <cell r="AG856">
            <v>75.8</v>
          </cell>
          <cell r="AH856">
            <v>0</v>
          </cell>
          <cell r="AI856">
            <v>75.8</v>
          </cell>
          <cell r="AJ856" t="str">
            <v>及格</v>
          </cell>
        </row>
        <row r="857">
          <cell r="F857" t="str">
            <v>杨艺诺</v>
          </cell>
          <cell r="G857" t="str">
            <v>女</v>
          </cell>
          <cell r="H857">
            <v>41441</v>
          </cell>
          <cell r="I857">
            <v>137</v>
          </cell>
          <cell r="J857">
            <v>33</v>
          </cell>
          <cell r="K857">
            <v>100</v>
          </cell>
          <cell r="L857" t="str">
            <v>正常</v>
          </cell>
          <cell r="M857">
            <v>1846</v>
          </cell>
          <cell r="N857">
            <v>100</v>
          </cell>
          <cell r="O857" t="str">
            <v>优秀</v>
          </cell>
          <cell r="P857">
            <v>9.8</v>
          </cell>
          <cell r="Q857">
            <v>80</v>
          </cell>
          <cell r="R857" t="str">
            <v>良好</v>
          </cell>
          <cell r="S857">
            <v>7.5</v>
          </cell>
          <cell r="T857">
            <v>68</v>
          </cell>
          <cell r="U857" t="str">
            <v>及格</v>
          </cell>
          <cell r="V857">
            <v>17</v>
          </cell>
          <cell r="W857">
            <v>60</v>
          </cell>
          <cell r="X857" t="str">
            <v>及格</v>
          </cell>
          <cell r="Y857">
            <v>0</v>
          </cell>
          <cell r="Z857">
            <v>96</v>
          </cell>
          <cell r="AA857">
            <v>76</v>
          </cell>
          <cell r="AB857" t="str">
            <v>及格</v>
          </cell>
          <cell r="AC857">
            <v>0</v>
          </cell>
        </row>
        <row r="857">
          <cell r="AG857">
            <v>80.8</v>
          </cell>
          <cell r="AH857">
            <v>0</v>
          </cell>
          <cell r="AI857">
            <v>80.8</v>
          </cell>
          <cell r="AJ857" t="str">
            <v>良好</v>
          </cell>
        </row>
        <row r="858">
          <cell r="F858" t="str">
            <v>李晨轩</v>
          </cell>
          <cell r="G858" t="str">
            <v>男</v>
          </cell>
          <cell r="H858">
            <v>41353</v>
          </cell>
          <cell r="I858">
            <v>128</v>
          </cell>
          <cell r="J858">
            <v>26</v>
          </cell>
          <cell r="K858">
            <v>100</v>
          </cell>
          <cell r="L858" t="str">
            <v>正常</v>
          </cell>
          <cell r="M858">
            <v>1534</v>
          </cell>
          <cell r="N858">
            <v>74</v>
          </cell>
          <cell r="O858" t="str">
            <v>及格</v>
          </cell>
          <cell r="P858">
            <v>10</v>
          </cell>
          <cell r="Q858">
            <v>74</v>
          </cell>
          <cell r="R858" t="str">
            <v>及格</v>
          </cell>
          <cell r="S858">
            <v>9.1</v>
          </cell>
          <cell r="T858">
            <v>78</v>
          </cell>
          <cell r="U858" t="str">
            <v>及格</v>
          </cell>
          <cell r="V858">
            <v>23</v>
          </cell>
          <cell r="W858">
            <v>66</v>
          </cell>
          <cell r="X858" t="str">
            <v>及格</v>
          </cell>
          <cell r="Y858">
            <v>0</v>
          </cell>
          <cell r="Z858">
            <v>104</v>
          </cell>
          <cell r="AA858">
            <v>80</v>
          </cell>
          <cell r="AB858" t="str">
            <v>良好</v>
          </cell>
          <cell r="AC858">
            <v>0</v>
          </cell>
        </row>
        <row r="858">
          <cell r="AG858">
            <v>79.1</v>
          </cell>
          <cell r="AH858">
            <v>0</v>
          </cell>
          <cell r="AI858">
            <v>79.1</v>
          </cell>
          <cell r="AJ858" t="str">
            <v>及格</v>
          </cell>
        </row>
        <row r="859">
          <cell r="F859" t="str">
            <v>程鸿林</v>
          </cell>
          <cell r="G859" t="str">
            <v>男</v>
          </cell>
          <cell r="H859">
            <v>41448</v>
          </cell>
          <cell r="I859">
            <v>137</v>
          </cell>
          <cell r="J859">
            <v>31</v>
          </cell>
          <cell r="K859">
            <v>100</v>
          </cell>
          <cell r="L859" t="str">
            <v>正常</v>
          </cell>
          <cell r="M859">
            <v>1985</v>
          </cell>
          <cell r="N859">
            <v>85</v>
          </cell>
          <cell r="O859" t="str">
            <v>良好</v>
          </cell>
          <cell r="P859">
            <v>10.1</v>
          </cell>
          <cell r="Q859">
            <v>74</v>
          </cell>
          <cell r="R859" t="str">
            <v>及格</v>
          </cell>
          <cell r="S859">
            <v>1.2</v>
          </cell>
          <cell r="T859">
            <v>62</v>
          </cell>
          <cell r="U859" t="str">
            <v>及格</v>
          </cell>
          <cell r="V859">
            <v>19</v>
          </cell>
          <cell r="W859">
            <v>62</v>
          </cell>
          <cell r="X859" t="str">
            <v>及格</v>
          </cell>
          <cell r="Y859">
            <v>0</v>
          </cell>
          <cell r="Z859">
            <v>51</v>
          </cell>
          <cell r="AA859">
            <v>64</v>
          </cell>
          <cell r="AB859" t="str">
            <v>及格</v>
          </cell>
          <cell r="AC859">
            <v>0</v>
          </cell>
        </row>
        <row r="859">
          <cell r="AG859">
            <v>74</v>
          </cell>
          <cell r="AH859">
            <v>0</v>
          </cell>
          <cell r="AI859">
            <v>74</v>
          </cell>
          <cell r="AJ859" t="str">
            <v>及格</v>
          </cell>
        </row>
        <row r="860">
          <cell r="F860" t="str">
            <v>吴梓炎</v>
          </cell>
          <cell r="G860" t="str">
            <v>男</v>
          </cell>
          <cell r="H860">
            <v>41290</v>
          </cell>
          <cell r="I860">
            <v>147</v>
          </cell>
          <cell r="J860">
            <v>50</v>
          </cell>
          <cell r="K860">
            <v>60</v>
          </cell>
          <cell r="L860" t="str">
            <v>肥胖</v>
          </cell>
          <cell r="M860">
            <v>2394</v>
          </cell>
          <cell r="N860">
            <v>100</v>
          </cell>
          <cell r="O860" t="str">
            <v>优秀</v>
          </cell>
          <cell r="P860">
            <v>10.1</v>
          </cell>
          <cell r="Q860">
            <v>74</v>
          </cell>
          <cell r="R860" t="str">
            <v>及格</v>
          </cell>
          <cell r="S860">
            <v>0.5</v>
          </cell>
          <cell r="T860">
            <v>62</v>
          </cell>
          <cell r="U860" t="str">
            <v>及格</v>
          </cell>
          <cell r="V860">
            <v>24</v>
          </cell>
          <cell r="W860">
            <v>68</v>
          </cell>
          <cell r="X860" t="str">
            <v>及格</v>
          </cell>
          <cell r="Y860">
            <v>0</v>
          </cell>
          <cell r="Z860">
            <v>86</v>
          </cell>
          <cell r="AA860">
            <v>74</v>
          </cell>
          <cell r="AB860" t="str">
            <v>及格</v>
          </cell>
          <cell r="AC860">
            <v>0</v>
          </cell>
        </row>
        <row r="860">
          <cell r="AG860">
            <v>72.8</v>
          </cell>
          <cell r="AH860">
            <v>0</v>
          </cell>
          <cell r="AI860">
            <v>72.8</v>
          </cell>
          <cell r="AJ860" t="str">
            <v>及格</v>
          </cell>
        </row>
        <row r="861">
          <cell r="F861" t="str">
            <v>黄子涵</v>
          </cell>
          <cell r="G861" t="str">
            <v>女</v>
          </cell>
          <cell r="H861">
            <v>41387</v>
          </cell>
          <cell r="I861">
            <v>135</v>
          </cell>
          <cell r="J861">
            <v>38</v>
          </cell>
          <cell r="K861">
            <v>80</v>
          </cell>
          <cell r="L861" t="str">
            <v>超重</v>
          </cell>
          <cell r="M861">
            <v>2156</v>
          </cell>
          <cell r="N861">
            <v>100</v>
          </cell>
          <cell r="O861" t="str">
            <v>优秀</v>
          </cell>
          <cell r="P861">
            <v>10.8</v>
          </cell>
          <cell r="Q861">
            <v>72</v>
          </cell>
          <cell r="R861" t="str">
            <v>及格</v>
          </cell>
          <cell r="S861">
            <v>11.5</v>
          </cell>
          <cell r="T861">
            <v>76</v>
          </cell>
          <cell r="U861" t="str">
            <v>及格</v>
          </cell>
          <cell r="V861">
            <v>25</v>
          </cell>
          <cell r="W861">
            <v>68</v>
          </cell>
          <cell r="X861" t="str">
            <v>及格</v>
          </cell>
          <cell r="Y861">
            <v>0</v>
          </cell>
          <cell r="Z861">
            <v>96</v>
          </cell>
          <cell r="AA861">
            <v>76</v>
          </cell>
          <cell r="AB861" t="str">
            <v>及格</v>
          </cell>
          <cell r="AC861">
            <v>0</v>
          </cell>
        </row>
        <row r="861">
          <cell r="AG861">
            <v>78.6</v>
          </cell>
          <cell r="AH861">
            <v>0</v>
          </cell>
          <cell r="AI861">
            <v>78.6</v>
          </cell>
          <cell r="AJ861" t="str">
            <v>及格</v>
          </cell>
        </row>
        <row r="862">
          <cell r="F862" t="str">
            <v>王馨艺</v>
          </cell>
          <cell r="G862" t="str">
            <v>女</v>
          </cell>
          <cell r="H862">
            <v>41379</v>
          </cell>
          <cell r="I862">
            <v>130</v>
          </cell>
          <cell r="J862">
            <v>26</v>
          </cell>
          <cell r="K862">
            <v>100</v>
          </cell>
          <cell r="L862" t="str">
            <v>正常</v>
          </cell>
          <cell r="M862">
            <v>1655</v>
          </cell>
          <cell r="N862">
            <v>90</v>
          </cell>
          <cell r="O862" t="str">
            <v>优秀</v>
          </cell>
          <cell r="P862">
            <v>10.2</v>
          </cell>
          <cell r="Q862">
            <v>78</v>
          </cell>
          <cell r="R862" t="str">
            <v>及格</v>
          </cell>
          <cell r="S862">
            <v>10.3</v>
          </cell>
          <cell r="T862">
            <v>74</v>
          </cell>
          <cell r="U862" t="str">
            <v>及格</v>
          </cell>
          <cell r="V862">
            <v>25</v>
          </cell>
          <cell r="W862">
            <v>68</v>
          </cell>
          <cell r="X862" t="str">
            <v>及格</v>
          </cell>
          <cell r="Y862">
            <v>0</v>
          </cell>
          <cell r="Z862">
            <v>137</v>
          </cell>
          <cell r="AA862">
            <v>95</v>
          </cell>
          <cell r="AB862" t="str">
            <v>优秀</v>
          </cell>
          <cell r="AC862">
            <v>0</v>
          </cell>
        </row>
        <row r="862">
          <cell r="AG862">
            <v>84.7</v>
          </cell>
          <cell r="AH862">
            <v>0</v>
          </cell>
          <cell r="AI862">
            <v>84.7</v>
          </cell>
          <cell r="AJ862" t="str">
            <v>良好</v>
          </cell>
        </row>
        <row r="863">
          <cell r="F863" t="str">
            <v>谢心辰</v>
          </cell>
          <cell r="G863" t="str">
            <v>男</v>
          </cell>
          <cell r="H863">
            <v>41308</v>
          </cell>
          <cell r="I863">
            <v>134</v>
          </cell>
          <cell r="J863">
            <v>25</v>
          </cell>
          <cell r="K863">
            <v>100</v>
          </cell>
          <cell r="L863" t="str">
            <v>正常</v>
          </cell>
          <cell r="M863">
            <v>1630</v>
          </cell>
          <cell r="N863">
            <v>78</v>
          </cell>
          <cell r="O863" t="str">
            <v>及格</v>
          </cell>
          <cell r="P863">
            <v>9.8</v>
          </cell>
          <cell r="Q863">
            <v>76</v>
          </cell>
          <cell r="R863" t="str">
            <v>及格</v>
          </cell>
          <cell r="S863">
            <v>6.7</v>
          </cell>
          <cell r="T863">
            <v>72</v>
          </cell>
          <cell r="U863" t="str">
            <v>及格</v>
          </cell>
          <cell r="V863">
            <v>30</v>
          </cell>
          <cell r="W863">
            <v>74</v>
          </cell>
          <cell r="X863" t="str">
            <v>及格</v>
          </cell>
          <cell r="Y863">
            <v>0</v>
          </cell>
          <cell r="Z863">
            <v>106</v>
          </cell>
          <cell r="AA863">
            <v>80</v>
          </cell>
          <cell r="AB863" t="str">
            <v>良好</v>
          </cell>
          <cell r="AC863">
            <v>0</v>
          </cell>
        </row>
        <row r="863">
          <cell r="AG863">
            <v>79.7</v>
          </cell>
          <cell r="AH863">
            <v>0</v>
          </cell>
          <cell r="AI863">
            <v>79.7</v>
          </cell>
          <cell r="AJ863" t="str">
            <v>及格</v>
          </cell>
        </row>
        <row r="864">
          <cell r="F864" t="str">
            <v>李婉婷</v>
          </cell>
          <cell r="G864" t="str">
            <v>女</v>
          </cell>
          <cell r="H864">
            <v>41341</v>
          </cell>
          <cell r="I864">
            <v>134</v>
          </cell>
          <cell r="J864">
            <v>29</v>
          </cell>
          <cell r="K864">
            <v>100</v>
          </cell>
          <cell r="L864" t="str">
            <v>正常</v>
          </cell>
          <cell r="M864">
            <v>1969</v>
          </cell>
          <cell r="N864">
            <v>100</v>
          </cell>
          <cell r="O864" t="str">
            <v>优秀</v>
          </cell>
          <cell r="P864">
            <v>9.6</v>
          </cell>
          <cell r="Q864">
            <v>85</v>
          </cell>
          <cell r="R864" t="str">
            <v>良好</v>
          </cell>
          <cell r="S864">
            <v>13.6</v>
          </cell>
          <cell r="T864">
            <v>80</v>
          </cell>
          <cell r="U864" t="str">
            <v>良好</v>
          </cell>
          <cell r="V864">
            <v>22</v>
          </cell>
          <cell r="W864">
            <v>66</v>
          </cell>
          <cell r="X864" t="str">
            <v>及格</v>
          </cell>
          <cell r="Y864">
            <v>0</v>
          </cell>
          <cell r="Z864">
            <v>135</v>
          </cell>
          <cell r="AA864">
            <v>95</v>
          </cell>
          <cell r="AB864" t="str">
            <v>优秀</v>
          </cell>
          <cell r="AC864">
            <v>0</v>
          </cell>
        </row>
        <row r="864">
          <cell r="AG864">
            <v>88.6</v>
          </cell>
          <cell r="AH864">
            <v>0</v>
          </cell>
          <cell r="AI864">
            <v>88.6</v>
          </cell>
          <cell r="AJ864" t="str">
            <v>良好</v>
          </cell>
        </row>
        <row r="865">
          <cell r="F865" t="str">
            <v>王文豪</v>
          </cell>
          <cell r="G865" t="str">
            <v>男</v>
          </cell>
          <cell r="H865">
            <v>41403</v>
          </cell>
          <cell r="I865">
            <v>132</v>
          </cell>
          <cell r="J865">
            <v>26</v>
          </cell>
          <cell r="K865">
            <v>100</v>
          </cell>
          <cell r="L865" t="str">
            <v>正常</v>
          </cell>
          <cell r="M865">
            <v>1660</v>
          </cell>
          <cell r="N865">
            <v>78</v>
          </cell>
          <cell r="O865" t="str">
            <v>及格</v>
          </cell>
          <cell r="P865">
            <v>11.9</v>
          </cell>
          <cell r="Q865">
            <v>40</v>
          </cell>
          <cell r="R865" t="str">
            <v>不及格</v>
          </cell>
          <cell r="S865">
            <v>13.4</v>
          </cell>
          <cell r="T865">
            <v>90</v>
          </cell>
          <cell r="U865" t="str">
            <v>优秀</v>
          </cell>
          <cell r="V865">
            <v>21</v>
          </cell>
          <cell r="W865">
            <v>64</v>
          </cell>
          <cell r="X865" t="str">
            <v>及格</v>
          </cell>
          <cell r="Y865">
            <v>0</v>
          </cell>
          <cell r="Z865">
            <v>43</v>
          </cell>
          <cell r="AA865">
            <v>62</v>
          </cell>
          <cell r="AB865" t="str">
            <v>及格</v>
          </cell>
          <cell r="AC865">
            <v>0</v>
          </cell>
        </row>
        <row r="865">
          <cell r="AG865">
            <v>71.5</v>
          </cell>
          <cell r="AH865">
            <v>0</v>
          </cell>
          <cell r="AI865">
            <v>71.5</v>
          </cell>
          <cell r="AJ865" t="str">
            <v>及格</v>
          </cell>
        </row>
        <row r="866">
          <cell r="F866" t="str">
            <v>祝慧恩</v>
          </cell>
          <cell r="G866" t="str">
            <v>女</v>
          </cell>
          <cell r="H866">
            <v>41482</v>
          </cell>
          <cell r="I866">
            <v>137</v>
          </cell>
          <cell r="J866">
            <v>35</v>
          </cell>
          <cell r="K866">
            <v>100</v>
          </cell>
          <cell r="L866" t="str">
            <v>正常</v>
          </cell>
          <cell r="M866">
            <v>1662</v>
          </cell>
          <cell r="N866">
            <v>90</v>
          </cell>
          <cell r="O866" t="str">
            <v>优秀</v>
          </cell>
          <cell r="P866">
            <v>9.7</v>
          </cell>
          <cell r="Q866">
            <v>85</v>
          </cell>
          <cell r="R866" t="str">
            <v>良好</v>
          </cell>
          <cell r="S866">
            <v>14.5</v>
          </cell>
          <cell r="T866">
            <v>80</v>
          </cell>
          <cell r="U866" t="str">
            <v>良好</v>
          </cell>
          <cell r="V866">
            <v>19</v>
          </cell>
          <cell r="W866">
            <v>62</v>
          </cell>
          <cell r="X866" t="str">
            <v>及格</v>
          </cell>
          <cell r="Y866">
            <v>0</v>
          </cell>
          <cell r="Z866">
            <v>78</v>
          </cell>
          <cell r="AA866">
            <v>70</v>
          </cell>
          <cell r="AB866" t="str">
            <v>及格</v>
          </cell>
          <cell r="AC866">
            <v>0</v>
          </cell>
        </row>
        <row r="866">
          <cell r="AG866">
            <v>81.7</v>
          </cell>
          <cell r="AH866">
            <v>0</v>
          </cell>
          <cell r="AI866">
            <v>81.7</v>
          </cell>
          <cell r="AJ866" t="str">
            <v>良好</v>
          </cell>
        </row>
        <row r="867">
          <cell r="F867" t="str">
            <v>方雨涵</v>
          </cell>
          <cell r="G867" t="str">
            <v>女</v>
          </cell>
          <cell r="H867">
            <v>41187</v>
          </cell>
          <cell r="I867">
            <v>133</v>
          </cell>
          <cell r="J867">
            <v>25</v>
          </cell>
          <cell r="K867">
            <v>100</v>
          </cell>
          <cell r="L867" t="str">
            <v>正常</v>
          </cell>
          <cell r="M867">
            <v>1322</v>
          </cell>
          <cell r="N867">
            <v>76</v>
          </cell>
          <cell r="O867" t="str">
            <v>及格</v>
          </cell>
          <cell r="P867">
            <v>11.3</v>
          </cell>
          <cell r="Q867">
            <v>66</v>
          </cell>
          <cell r="R867" t="str">
            <v>及格</v>
          </cell>
          <cell r="S867">
            <v>12.3</v>
          </cell>
          <cell r="T867">
            <v>78</v>
          </cell>
          <cell r="U867" t="str">
            <v>及格</v>
          </cell>
          <cell r="V867">
            <v>21</v>
          </cell>
          <cell r="W867">
            <v>64</v>
          </cell>
          <cell r="X867" t="str">
            <v>及格</v>
          </cell>
          <cell r="Y867">
            <v>0</v>
          </cell>
          <cell r="Z867">
            <v>76</v>
          </cell>
          <cell r="AA867">
            <v>70</v>
          </cell>
          <cell r="AB867" t="str">
            <v>及格</v>
          </cell>
          <cell r="AC867">
            <v>0</v>
          </cell>
        </row>
        <row r="867">
          <cell r="AG867">
            <v>75.6</v>
          </cell>
          <cell r="AH867">
            <v>0</v>
          </cell>
          <cell r="AI867">
            <v>75.6</v>
          </cell>
          <cell r="AJ867" t="str">
            <v>及格</v>
          </cell>
        </row>
        <row r="868">
          <cell r="F868" t="str">
            <v>胡睿芯</v>
          </cell>
          <cell r="G868" t="str">
            <v>女</v>
          </cell>
          <cell r="H868">
            <v>41345</v>
          </cell>
          <cell r="I868">
            <v>131</v>
          </cell>
          <cell r="J868">
            <v>28</v>
          </cell>
          <cell r="K868">
            <v>100</v>
          </cell>
          <cell r="L868" t="str">
            <v>正常</v>
          </cell>
          <cell r="M868">
            <v>1720</v>
          </cell>
          <cell r="N868">
            <v>95</v>
          </cell>
          <cell r="O868" t="str">
            <v>优秀</v>
          </cell>
          <cell r="P868">
            <v>10.2</v>
          </cell>
          <cell r="Q868">
            <v>78</v>
          </cell>
          <cell r="R868" t="str">
            <v>及格</v>
          </cell>
          <cell r="S868">
            <v>17.9</v>
          </cell>
          <cell r="T868">
            <v>95</v>
          </cell>
          <cell r="U868" t="str">
            <v>优秀</v>
          </cell>
          <cell r="V868">
            <v>27</v>
          </cell>
          <cell r="W868">
            <v>70</v>
          </cell>
          <cell r="X868" t="str">
            <v>及格</v>
          </cell>
          <cell r="Y868">
            <v>0</v>
          </cell>
          <cell r="Z868">
            <v>66</v>
          </cell>
          <cell r="AA868">
            <v>66</v>
          </cell>
          <cell r="AB868" t="str">
            <v>及格</v>
          </cell>
          <cell r="AC868">
            <v>0</v>
          </cell>
        </row>
        <row r="868">
          <cell r="AG868">
            <v>84</v>
          </cell>
          <cell r="AH868">
            <v>0</v>
          </cell>
          <cell r="AI868">
            <v>84</v>
          </cell>
          <cell r="AJ868" t="str">
            <v>良好</v>
          </cell>
        </row>
        <row r="869">
          <cell r="F869" t="str">
            <v>杨俊熙</v>
          </cell>
          <cell r="G869" t="str">
            <v>男</v>
          </cell>
          <cell r="H869">
            <v>41479</v>
          </cell>
          <cell r="I869">
            <v>137</v>
          </cell>
          <cell r="J869">
            <v>30</v>
          </cell>
          <cell r="K869">
            <v>100</v>
          </cell>
          <cell r="L869" t="str">
            <v>正常</v>
          </cell>
          <cell r="M869">
            <v>1992</v>
          </cell>
          <cell r="N869">
            <v>85</v>
          </cell>
          <cell r="O869" t="str">
            <v>良好</v>
          </cell>
          <cell r="P869">
            <v>10.6</v>
          </cell>
          <cell r="Q869">
            <v>68</v>
          </cell>
          <cell r="R869" t="str">
            <v>及格</v>
          </cell>
          <cell r="S869">
            <v>3.9</v>
          </cell>
          <cell r="T869">
            <v>68</v>
          </cell>
          <cell r="U869" t="str">
            <v>及格</v>
          </cell>
          <cell r="V869">
            <v>24</v>
          </cell>
          <cell r="W869">
            <v>68</v>
          </cell>
          <cell r="X869" t="str">
            <v>及格</v>
          </cell>
          <cell r="Y869">
            <v>0</v>
          </cell>
          <cell r="Z869">
            <v>73</v>
          </cell>
          <cell r="AA869">
            <v>70</v>
          </cell>
          <cell r="AB869" t="str">
            <v>及格</v>
          </cell>
          <cell r="AC869">
            <v>0</v>
          </cell>
        </row>
        <row r="869">
          <cell r="AG869">
            <v>75.8</v>
          </cell>
          <cell r="AH869">
            <v>0</v>
          </cell>
          <cell r="AI869">
            <v>75.8</v>
          </cell>
          <cell r="AJ869" t="str">
            <v>及格</v>
          </cell>
        </row>
        <row r="870">
          <cell r="F870" t="str">
            <v>金浩宇</v>
          </cell>
          <cell r="G870" t="str">
            <v>男</v>
          </cell>
          <cell r="H870">
            <v>41210</v>
          </cell>
          <cell r="I870">
            <v>139</v>
          </cell>
          <cell r="J870">
            <v>30</v>
          </cell>
          <cell r="K870">
            <v>100</v>
          </cell>
          <cell r="L870" t="str">
            <v>正常</v>
          </cell>
          <cell r="M870">
            <v>1167</v>
          </cell>
          <cell r="N870">
            <v>66</v>
          </cell>
          <cell r="O870" t="str">
            <v>及格</v>
          </cell>
          <cell r="P870">
            <v>10.2</v>
          </cell>
          <cell r="Q870">
            <v>72</v>
          </cell>
          <cell r="R870" t="str">
            <v>及格</v>
          </cell>
          <cell r="S870">
            <v>8.3</v>
          </cell>
          <cell r="T870">
            <v>76</v>
          </cell>
          <cell r="U870" t="str">
            <v>及格</v>
          </cell>
          <cell r="V870">
            <v>27</v>
          </cell>
          <cell r="W870">
            <v>70</v>
          </cell>
          <cell r="X870" t="str">
            <v>及格</v>
          </cell>
          <cell r="Y870">
            <v>0</v>
          </cell>
          <cell r="Z870">
            <v>45</v>
          </cell>
          <cell r="AA870">
            <v>62</v>
          </cell>
          <cell r="AB870" t="str">
            <v>及格</v>
          </cell>
          <cell r="AC870">
            <v>0</v>
          </cell>
        </row>
        <row r="870">
          <cell r="AG870">
            <v>73.9</v>
          </cell>
          <cell r="AH870">
            <v>0</v>
          </cell>
          <cell r="AI870">
            <v>73.9</v>
          </cell>
          <cell r="AJ870" t="str">
            <v>及格</v>
          </cell>
        </row>
        <row r="871">
          <cell r="F871" t="str">
            <v>顾子芸</v>
          </cell>
          <cell r="G871" t="str">
            <v>女</v>
          </cell>
          <cell r="H871">
            <v>41173</v>
          </cell>
          <cell r="I871">
            <v>131</v>
          </cell>
          <cell r="J871">
            <v>28</v>
          </cell>
          <cell r="K871">
            <v>100</v>
          </cell>
          <cell r="L871" t="str">
            <v>正常</v>
          </cell>
          <cell r="M871">
            <v>1572</v>
          </cell>
          <cell r="N871">
            <v>85</v>
          </cell>
          <cell r="O871" t="str">
            <v>良好</v>
          </cell>
          <cell r="P871">
            <v>9</v>
          </cell>
          <cell r="Q871">
            <v>100</v>
          </cell>
          <cell r="R871" t="str">
            <v>优秀</v>
          </cell>
          <cell r="S871">
            <v>11.3</v>
          </cell>
          <cell r="T871">
            <v>76</v>
          </cell>
          <cell r="U871" t="str">
            <v>及格</v>
          </cell>
          <cell r="V871">
            <v>37</v>
          </cell>
          <cell r="W871">
            <v>80</v>
          </cell>
          <cell r="X871" t="str">
            <v>良好</v>
          </cell>
          <cell r="Y871">
            <v>0</v>
          </cell>
          <cell r="Z871">
            <v>119</v>
          </cell>
          <cell r="AA871">
            <v>85</v>
          </cell>
          <cell r="AB871" t="str">
            <v>良好</v>
          </cell>
          <cell r="AC871">
            <v>0</v>
          </cell>
        </row>
        <row r="871">
          <cell r="AG871">
            <v>88</v>
          </cell>
          <cell r="AH871">
            <v>0</v>
          </cell>
          <cell r="AI871">
            <v>88</v>
          </cell>
          <cell r="AJ871" t="str">
            <v>良好</v>
          </cell>
        </row>
        <row r="872">
          <cell r="F872" t="str">
            <v>沈廖欣</v>
          </cell>
          <cell r="G872" t="str">
            <v>女</v>
          </cell>
          <cell r="H872">
            <v>41185</v>
          </cell>
          <cell r="I872">
            <v>131</v>
          </cell>
          <cell r="J872">
            <v>25</v>
          </cell>
          <cell r="K872">
            <v>100</v>
          </cell>
          <cell r="L872" t="str">
            <v>正常</v>
          </cell>
          <cell r="M872">
            <v>1339</v>
          </cell>
          <cell r="N872">
            <v>76</v>
          </cell>
          <cell r="O872" t="str">
            <v>及格</v>
          </cell>
          <cell r="P872">
            <v>8.2</v>
          </cell>
          <cell r="Q872">
            <v>100</v>
          </cell>
          <cell r="R872" t="str">
            <v>优秀</v>
          </cell>
          <cell r="S872">
            <v>11.3</v>
          </cell>
          <cell r="T872">
            <v>76</v>
          </cell>
          <cell r="U872" t="str">
            <v>及格</v>
          </cell>
          <cell r="V872">
            <v>27</v>
          </cell>
          <cell r="W872">
            <v>70</v>
          </cell>
          <cell r="X872" t="str">
            <v>及格</v>
          </cell>
          <cell r="Y872">
            <v>0</v>
          </cell>
          <cell r="Z872">
            <v>114</v>
          </cell>
          <cell r="AA872">
            <v>80</v>
          </cell>
          <cell r="AB872" t="str">
            <v>良好</v>
          </cell>
          <cell r="AC872">
            <v>0</v>
          </cell>
        </row>
        <row r="872">
          <cell r="AG872">
            <v>84.6</v>
          </cell>
          <cell r="AH872">
            <v>0</v>
          </cell>
          <cell r="AI872">
            <v>84.6</v>
          </cell>
          <cell r="AJ872" t="str">
            <v>良好</v>
          </cell>
        </row>
        <row r="873">
          <cell r="F873" t="str">
            <v>汤清恺</v>
          </cell>
          <cell r="G873" t="str">
            <v>男</v>
          </cell>
          <cell r="H873">
            <v>41220</v>
          </cell>
          <cell r="I873">
            <v>135</v>
          </cell>
          <cell r="J873">
            <v>23</v>
          </cell>
          <cell r="K873">
            <v>80</v>
          </cell>
          <cell r="L873" t="str">
            <v>低体重</v>
          </cell>
          <cell r="M873">
            <v>1524</v>
          </cell>
          <cell r="N873">
            <v>74</v>
          </cell>
          <cell r="O873" t="str">
            <v>及格</v>
          </cell>
          <cell r="P873">
            <v>9.2</v>
          </cell>
          <cell r="Q873">
            <v>95</v>
          </cell>
          <cell r="R873" t="str">
            <v>优秀</v>
          </cell>
          <cell r="S873">
            <v>1.6</v>
          </cell>
          <cell r="T873">
            <v>64</v>
          </cell>
          <cell r="U873" t="str">
            <v>及格</v>
          </cell>
          <cell r="V873">
            <v>31</v>
          </cell>
          <cell r="W873">
            <v>74</v>
          </cell>
          <cell r="X873" t="str">
            <v>及格</v>
          </cell>
          <cell r="Y873">
            <v>0</v>
          </cell>
          <cell r="Z873">
            <v>62</v>
          </cell>
          <cell r="AA873">
            <v>68</v>
          </cell>
          <cell r="AB873" t="str">
            <v>及格</v>
          </cell>
          <cell r="AC873">
            <v>0</v>
          </cell>
        </row>
        <row r="873">
          <cell r="AG873">
            <v>75.9</v>
          </cell>
          <cell r="AH873">
            <v>0</v>
          </cell>
          <cell r="AI873">
            <v>75.9</v>
          </cell>
          <cell r="AJ873" t="str">
            <v>及格</v>
          </cell>
        </row>
        <row r="874">
          <cell r="F874" t="str">
            <v>孙一淼</v>
          </cell>
          <cell r="G874" t="str">
            <v>女</v>
          </cell>
          <cell r="H874">
            <v>41222</v>
          </cell>
          <cell r="I874">
            <v>130</v>
          </cell>
          <cell r="J874">
            <v>37</v>
          </cell>
          <cell r="K874">
            <v>60</v>
          </cell>
          <cell r="L874" t="str">
            <v>肥胖</v>
          </cell>
          <cell r="M874">
            <v>1234</v>
          </cell>
          <cell r="N874">
            <v>74</v>
          </cell>
          <cell r="O874" t="str">
            <v>及格</v>
          </cell>
          <cell r="P874">
            <v>9.5</v>
          </cell>
          <cell r="Q874">
            <v>85</v>
          </cell>
          <cell r="R874" t="str">
            <v>良好</v>
          </cell>
          <cell r="S874">
            <v>10.2</v>
          </cell>
          <cell r="T874">
            <v>74</v>
          </cell>
          <cell r="U874" t="str">
            <v>及格</v>
          </cell>
          <cell r="V874">
            <v>30</v>
          </cell>
          <cell r="W874">
            <v>74</v>
          </cell>
          <cell r="X874" t="str">
            <v>及格</v>
          </cell>
          <cell r="Y874">
            <v>0</v>
          </cell>
          <cell r="Z874">
            <v>90</v>
          </cell>
          <cell r="AA874">
            <v>74</v>
          </cell>
          <cell r="AB874" t="str">
            <v>及格</v>
          </cell>
          <cell r="AC874">
            <v>0</v>
          </cell>
        </row>
        <row r="874">
          <cell r="AG874">
            <v>74.1</v>
          </cell>
          <cell r="AH874">
            <v>0</v>
          </cell>
          <cell r="AI874">
            <v>74.1</v>
          </cell>
          <cell r="AJ874" t="str">
            <v>及格</v>
          </cell>
        </row>
        <row r="875">
          <cell r="F875" t="str">
            <v>顾心悦</v>
          </cell>
          <cell r="G875" t="str">
            <v>女</v>
          </cell>
          <cell r="H875">
            <v>41226</v>
          </cell>
          <cell r="I875">
            <v>128</v>
          </cell>
          <cell r="J875">
            <v>22</v>
          </cell>
          <cell r="K875">
            <v>80</v>
          </cell>
          <cell r="L875" t="str">
            <v>低体重</v>
          </cell>
          <cell r="M875">
            <v>1256</v>
          </cell>
          <cell r="N875">
            <v>74</v>
          </cell>
          <cell r="O875" t="str">
            <v>及格</v>
          </cell>
          <cell r="P875">
            <v>10.2</v>
          </cell>
          <cell r="Q875">
            <v>78</v>
          </cell>
          <cell r="R875" t="str">
            <v>及格</v>
          </cell>
          <cell r="S875">
            <v>9.3</v>
          </cell>
          <cell r="T875">
            <v>72</v>
          </cell>
          <cell r="U875" t="str">
            <v>及格</v>
          </cell>
          <cell r="V875">
            <v>36</v>
          </cell>
          <cell r="W875">
            <v>80</v>
          </cell>
          <cell r="X875" t="str">
            <v>良好</v>
          </cell>
          <cell r="Y875">
            <v>0</v>
          </cell>
          <cell r="Z875">
            <v>89</v>
          </cell>
          <cell r="AA875">
            <v>74</v>
          </cell>
          <cell r="AB875" t="str">
            <v>及格</v>
          </cell>
          <cell r="AC875">
            <v>0</v>
          </cell>
        </row>
        <row r="875">
          <cell r="AG875">
            <v>75.9</v>
          </cell>
          <cell r="AH875">
            <v>0</v>
          </cell>
          <cell r="AI875">
            <v>75.9</v>
          </cell>
          <cell r="AJ875" t="str">
            <v>及格</v>
          </cell>
        </row>
        <row r="876">
          <cell r="F876" t="str">
            <v>范嘉轩</v>
          </cell>
          <cell r="G876" t="str">
            <v>男</v>
          </cell>
          <cell r="H876">
            <v>41253</v>
          </cell>
          <cell r="I876">
            <v>139</v>
          </cell>
          <cell r="J876">
            <v>35</v>
          </cell>
          <cell r="K876">
            <v>100</v>
          </cell>
          <cell r="L876" t="str">
            <v>正常</v>
          </cell>
          <cell r="M876">
            <v>1908</v>
          </cell>
          <cell r="N876">
            <v>85</v>
          </cell>
          <cell r="O876" t="str">
            <v>良好</v>
          </cell>
          <cell r="P876">
            <v>9.9</v>
          </cell>
          <cell r="Q876">
            <v>76</v>
          </cell>
          <cell r="R876" t="str">
            <v>及格</v>
          </cell>
          <cell r="S876">
            <v>4.3</v>
          </cell>
          <cell r="T876">
            <v>68</v>
          </cell>
          <cell r="U876" t="str">
            <v>及格</v>
          </cell>
          <cell r="V876">
            <v>21</v>
          </cell>
          <cell r="W876">
            <v>64</v>
          </cell>
          <cell r="X876" t="str">
            <v>及格</v>
          </cell>
          <cell r="Y876">
            <v>0</v>
          </cell>
          <cell r="Z876">
            <v>69</v>
          </cell>
          <cell r="AA876">
            <v>70</v>
          </cell>
          <cell r="AB876" t="str">
            <v>及格</v>
          </cell>
          <cell r="AC876">
            <v>0</v>
          </cell>
        </row>
        <row r="876">
          <cell r="AG876">
            <v>77</v>
          </cell>
          <cell r="AH876">
            <v>0</v>
          </cell>
          <cell r="AI876">
            <v>77</v>
          </cell>
          <cell r="AJ876" t="str">
            <v>及格</v>
          </cell>
        </row>
        <row r="877">
          <cell r="F877" t="str">
            <v>周尹漪</v>
          </cell>
          <cell r="G877" t="str">
            <v>女</v>
          </cell>
          <cell r="H877">
            <v>41271</v>
          </cell>
          <cell r="I877">
            <v>125</v>
          </cell>
          <cell r="J877">
            <v>22</v>
          </cell>
          <cell r="K877">
            <v>100</v>
          </cell>
          <cell r="L877" t="str">
            <v>正常</v>
          </cell>
          <cell r="M877">
            <v>1256</v>
          </cell>
          <cell r="N877">
            <v>74</v>
          </cell>
          <cell r="O877" t="str">
            <v>及格</v>
          </cell>
          <cell r="P877">
            <v>9.1</v>
          </cell>
          <cell r="Q877">
            <v>100</v>
          </cell>
          <cell r="R877" t="str">
            <v>优秀</v>
          </cell>
          <cell r="S877">
            <v>20</v>
          </cell>
          <cell r="T877">
            <v>100</v>
          </cell>
          <cell r="U877" t="str">
            <v>优秀</v>
          </cell>
          <cell r="V877">
            <v>18</v>
          </cell>
          <cell r="W877">
            <v>62</v>
          </cell>
          <cell r="X877" t="str">
            <v>及格</v>
          </cell>
          <cell r="Y877">
            <v>0</v>
          </cell>
          <cell r="Z877">
            <v>74</v>
          </cell>
          <cell r="AA877">
            <v>70</v>
          </cell>
          <cell r="AB877" t="str">
            <v>及格</v>
          </cell>
          <cell r="AC877">
            <v>0</v>
          </cell>
        </row>
        <row r="877">
          <cell r="AG877">
            <v>86.3</v>
          </cell>
          <cell r="AH877">
            <v>0</v>
          </cell>
          <cell r="AI877">
            <v>86.3</v>
          </cell>
          <cell r="AJ877" t="str">
            <v>良好</v>
          </cell>
        </row>
        <row r="878">
          <cell r="F878" t="str">
            <v>费思韵</v>
          </cell>
          <cell r="G878" t="str">
            <v>女</v>
          </cell>
          <cell r="H878">
            <v>41281</v>
          </cell>
          <cell r="I878">
            <v>132</v>
          </cell>
          <cell r="J878">
            <v>29</v>
          </cell>
          <cell r="K878">
            <v>100</v>
          </cell>
          <cell r="L878" t="str">
            <v>正常</v>
          </cell>
          <cell r="M878">
            <v>1908</v>
          </cell>
          <cell r="N878">
            <v>100</v>
          </cell>
          <cell r="O878" t="str">
            <v>优秀</v>
          </cell>
          <cell r="P878">
            <v>9.8</v>
          </cell>
          <cell r="Q878">
            <v>80</v>
          </cell>
          <cell r="R878" t="str">
            <v>良好</v>
          </cell>
          <cell r="S878">
            <v>16.3</v>
          </cell>
          <cell r="T878">
            <v>85</v>
          </cell>
          <cell r="U878" t="str">
            <v>良好</v>
          </cell>
          <cell r="V878">
            <v>24</v>
          </cell>
          <cell r="W878">
            <v>68</v>
          </cell>
          <cell r="X878" t="str">
            <v>及格</v>
          </cell>
          <cell r="Y878">
            <v>0</v>
          </cell>
          <cell r="Z878">
            <v>58</v>
          </cell>
          <cell r="AA878">
            <v>64</v>
          </cell>
          <cell r="AB878" t="str">
            <v>及格</v>
          </cell>
          <cell r="AC878">
            <v>0</v>
          </cell>
        </row>
        <row r="878">
          <cell r="AG878">
            <v>82.6</v>
          </cell>
          <cell r="AH878">
            <v>0</v>
          </cell>
          <cell r="AI878">
            <v>82.6</v>
          </cell>
          <cell r="AJ878" t="str">
            <v>良好</v>
          </cell>
        </row>
        <row r="879">
          <cell r="F879" t="str">
            <v>吴宇航</v>
          </cell>
          <cell r="G879" t="str">
            <v>男</v>
          </cell>
          <cell r="H879">
            <v>41319</v>
          </cell>
          <cell r="I879">
            <v>133</v>
          </cell>
          <cell r="J879">
            <v>37</v>
          </cell>
          <cell r="K879">
            <v>80</v>
          </cell>
          <cell r="L879" t="str">
            <v>超重</v>
          </cell>
          <cell r="M879">
            <v>1155</v>
          </cell>
          <cell r="N879">
            <v>66</v>
          </cell>
          <cell r="O879" t="str">
            <v>及格</v>
          </cell>
          <cell r="P879">
            <v>9.2</v>
          </cell>
          <cell r="Q879">
            <v>95</v>
          </cell>
          <cell r="R879" t="str">
            <v>优秀</v>
          </cell>
          <cell r="S879">
            <v>8.2</v>
          </cell>
          <cell r="T879">
            <v>76</v>
          </cell>
          <cell r="U879" t="str">
            <v>及格</v>
          </cell>
          <cell r="V879">
            <v>28</v>
          </cell>
          <cell r="W879">
            <v>72</v>
          </cell>
          <cell r="X879" t="str">
            <v>及格</v>
          </cell>
          <cell r="Y879">
            <v>0</v>
          </cell>
          <cell r="Z879">
            <v>80</v>
          </cell>
          <cell r="AA879">
            <v>72</v>
          </cell>
          <cell r="AB879" t="str">
            <v>及格</v>
          </cell>
          <cell r="AC879">
            <v>0</v>
          </cell>
        </row>
        <row r="879">
          <cell r="AG879">
            <v>77.7</v>
          </cell>
          <cell r="AH879">
            <v>0</v>
          </cell>
          <cell r="AI879">
            <v>77.7</v>
          </cell>
          <cell r="AJ879" t="str">
            <v>及格</v>
          </cell>
        </row>
        <row r="880">
          <cell r="F880" t="str">
            <v>陆旭</v>
          </cell>
          <cell r="G880" t="str">
            <v>男</v>
          </cell>
          <cell r="H880">
            <v>41330</v>
          </cell>
          <cell r="I880">
            <v>136</v>
          </cell>
          <cell r="J880">
            <v>27</v>
          </cell>
          <cell r="K880">
            <v>100</v>
          </cell>
          <cell r="L880" t="str">
            <v>正常</v>
          </cell>
          <cell r="M880">
            <v>1703</v>
          </cell>
          <cell r="N880">
            <v>80</v>
          </cell>
          <cell r="O880" t="str">
            <v>良好</v>
          </cell>
          <cell r="P880">
            <v>8.9</v>
          </cell>
          <cell r="Q880">
            <v>100</v>
          </cell>
          <cell r="R880" t="str">
            <v>优秀</v>
          </cell>
          <cell r="S880">
            <v>17.3</v>
          </cell>
          <cell r="T880">
            <v>100</v>
          </cell>
          <cell r="U880" t="str">
            <v>优秀</v>
          </cell>
          <cell r="V880">
            <v>26</v>
          </cell>
          <cell r="W880">
            <v>70</v>
          </cell>
          <cell r="X880" t="str">
            <v>及格</v>
          </cell>
          <cell r="Y880">
            <v>0</v>
          </cell>
          <cell r="Z880">
            <v>61</v>
          </cell>
          <cell r="AA880">
            <v>66</v>
          </cell>
          <cell r="AB880" t="str">
            <v>及格</v>
          </cell>
          <cell r="AC880">
            <v>0</v>
          </cell>
        </row>
        <row r="880">
          <cell r="AG880">
            <v>87.2</v>
          </cell>
          <cell r="AH880">
            <v>0</v>
          </cell>
          <cell r="AI880">
            <v>87.2</v>
          </cell>
          <cell r="AJ880" t="str">
            <v>良好</v>
          </cell>
        </row>
        <row r="881">
          <cell r="F881" t="str">
            <v>金梦琪</v>
          </cell>
          <cell r="G881" t="str">
            <v>女</v>
          </cell>
          <cell r="H881">
            <v>41331</v>
          </cell>
          <cell r="I881">
            <v>128</v>
          </cell>
          <cell r="J881">
            <v>37</v>
          </cell>
          <cell r="K881">
            <v>60</v>
          </cell>
          <cell r="L881" t="str">
            <v>肥胖</v>
          </cell>
          <cell r="M881">
            <v>2787</v>
          </cell>
          <cell r="N881">
            <v>100</v>
          </cell>
          <cell r="O881" t="str">
            <v>优秀</v>
          </cell>
          <cell r="P881">
            <v>14.1</v>
          </cell>
          <cell r="Q881">
            <v>0</v>
          </cell>
          <cell r="R881" t="str">
            <v>不及格</v>
          </cell>
          <cell r="S881">
            <v>9.6</v>
          </cell>
          <cell r="T881">
            <v>72</v>
          </cell>
          <cell r="U881" t="str">
            <v>及格</v>
          </cell>
          <cell r="V881">
            <v>12</v>
          </cell>
          <cell r="W881">
            <v>40</v>
          </cell>
          <cell r="X881" t="str">
            <v>不及格</v>
          </cell>
          <cell r="Y881">
            <v>0</v>
          </cell>
          <cell r="Z881">
            <v>50</v>
          </cell>
          <cell r="AA881">
            <v>62</v>
          </cell>
          <cell r="AB881" t="str">
            <v>及格</v>
          </cell>
          <cell r="AC881">
            <v>0</v>
          </cell>
        </row>
        <row r="881">
          <cell r="AG881">
            <v>54.8</v>
          </cell>
          <cell r="AH881">
            <v>0</v>
          </cell>
          <cell r="AI881">
            <v>54.8</v>
          </cell>
          <cell r="AJ881" t="str">
            <v>不及格</v>
          </cell>
        </row>
        <row r="882">
          <cell r="F882" t="str">
            <v>夏怡淳</v>
          </cell>
          <cell r="G882" t="str">
            <v>女</v>
          </cell>
          <cell r="H882">
            <v>41347</v>
          </cell>
          <cell r="I882">
            <v>126</v>
          </cell>
          <cell r="J882">
            <v>26</v>
          </cell>
          <cell r="K882">
            <v>100</v>
          </cell>
          <cell r="L882" t="str">
            <v>正常</v>
          </cell>
          <cell r="M882">
            <v>1000</v>
          </cell>
          <cell r="N882">
            <v>66</v>
          </cell>
          <cell r="O882" t="str">
            <v>及格</v>
          </cell>
          <cell r="P882">
            <v>10.2</v>
          </cell>
          <cell r="Q882">
            <v>78</v>
          </cell>
          <cell r="R882" t="str">
            <v>及格</v>
          </cell>
          <cell r="S882">
            <v>17.3</v>
          </cell>
          <cell r="T882">
            <v>90</v>
          </cell>
          <cell r="U882" t="str">
            <v>优秀</v>
          </cell>
          <cell r="V882">
            <v>20</v>
          </cell>
          <cell r="W882">
            <v>64</v>
          </cell>
          <cell r="X882" t="str">
            <v>及格</v>
          </cell>
          <cell r="Y882">
            <v>0</v>
          </cell>
          <cell r="Z882">
            <v>85</v>
          </cell>
          <cell r="AA882">
            <v>72</v>
          </cell>
          <cell r="AB882" t="str">
            <v>及格</v>
          </cell>
          <cell r="AC882">
            <v>0</v>
          </cell>
        </row>
        <row r="882">
          <cell r="AG882">
            <v>79.3</v>
          </cell>
          <cell r="AH882">
            <v>0</v>
          </cell>
          <cell r="AI882">
            <v>79.3</v>
          </cell>
          <cell r="AJ882" t="str">
            <v>及格</v>
          </cell>
        </row>
        <row r="883">
          <cell r="F883" t="str">
            <v>陈鸣逸</v>
          </cell>
          <cell r="G883" t="str">
            <v>男</v>
          </cell>
          <cell r="H883">
            <v>41351</v>
          </cell>
          <cell r="I883">
            <v>147</v>
          </cell>
          <cell r="J883">
            <v>46</v>
          </cell>
          <cell r="K883">
            <v>80</v>
          </cell>
          <cell r="L883" t="str">
            <v>超重</v>
          </cell>
          <cell r="M883">
            <v>1703</v>
          </cell>
          <cell r="N883">
            <v>80</v>
          </cell>
          <cell r="O883" t="str">
            <v>良好</v>
          </cell>
          <cell r="P883">
            <v>10.3</v>
          </cell>
          <cell r="Q883">
            <v>72</v>
          </cell>
          <cell r="R883" t="str">
            <v>及格</v>
          </cell>
          <cell r="S883">
            <v>9.6</v>
          </cell>
          <cell r="T883">
            <v>78</v>
          </cell>
          <cell r="U883" t="str">
            <v>及格</v>
          </cell>
          <cell r="V883">
            <v>23</v>
          </cell>
          <cell r="W883">
            <v>66</v>
          </cell>
          <cell r="X883" t="str">
            <v>及格</v>
          </cell>
          <cell r="Y883">
            <v>0</v>
          </cell>
          <cell r="Z883">
            <v>61</v>
          </cell>
          <cell r="AA883">
            <v>66</v>
          </cell>
          <cell r="AB883" t="str">
            <v>及格</v>
          </cell>
          <cell r="AC883">
            <v>0</v>
          </cell>
        </row>
        <row r="883">
          <cell r="AG883">
            <v>73.8</v>
          </cell>
          <cell r="AH883">
            <v>0</v>
          </cell>
          <cell r="AI883">
            <v>73.8</v>
          </cell>
          <cell r="AJ883" t="str">
            <v>及格</v>
          </cell>
        </row>
        <row r="884">
          <cell r="F884" t="str">
            <v>周清扬</v>
          </cell>
          <cell r="G884" t="str">
            <v>男</v>
          </cell>
          <cell r="H884">
            <v>41356</v>
          </cell>
          <cell r="I884">
            <v>132</v>
          </cell>
          <cell r="J884">
            <v>30</v>
          </cell>
          <cell r="K884">
            <v>100</v>
          </cell>
          <cell r="L884" t="str">
            <v>正常</v>
          </cell>
          <cell r="M884">
            <v>1523</v>
          </cell>
          <cell r="N884">
            <v>74</v>
          </cell>
          <cell r="O884" t="str">
            <v>及格</v>
          </cell>
          <cell r="P884">
            <v>8.7</v>
          </cell>
          <cell r="Q884">
            <v>100</v>
          </cell>
          <cell r="R884" t="str">
            <v>优秀</v>
          </cell>
          <cell r="S884">
            <v>4.3</v>
          </cell>
          <cell r="T884">
            <v>68</v>
          </cell>
          <cell r="U884" t="str">
            <v>及格</v>
          </cell>
          <cell r="V884">
            <v>31</v>
          </cell>
          <cell r="W884">
            <v>74</v>
          </cell>
          <cell r="X884" t="str">
            <v>及格</v>
          </cell>
          <cell r="Y884">
            <v>0</v>
          </cell>
          <cell r="Z884">
            <v>31</v>
          </cell>
          <cell r="AA884">
            <v>50</v>
          </cell>
          <cell r="AB884" t="str">
            <v>不及格</v>
          </cell>
          <cell r="AC884">
            <v>0</v>
          </cell>
        </row>
        <row r="884">
          <cell r="AG884">
            <v>77.1</v>
          </cell>
          <cell r="AH884">
            <v>0</v>
          </cell>
          <cell r="AI884">
            <v>77.1</v>
          </cell>
          <cell r="AJ884" t="str">
            <v>及格</v>
          </cell>
        </row>
        <row r="885">
          <cell r="F885" t="str">
            <v>岳浩宇</v>
          </cell>
          <cell r="G885" t="str">
            <v>男</v>
          </cell>
          <cell r="H885">
            <v>41359</v>
          </cell>
          <cell r="I885">
            <v>137</v>
          </cell>
          <cell r="J885">
            <v>33</v>
          </cell>
          <cell r="K885">
            <v>100</v>
          </cell>
          <cell r="L885" t="str">
            <v>正常</v>
          </cell>
          <cell r="M885">
            <v>1556</v>
          </cell>
          <cell r="N885">
            <v>76</v>
          </cell>
          <cell r="O885" t="str">
            <v>及格</v>
          </cell>
          <cell r="P885">
            <v>10.6</v>
          </cell>
          <cell r="Q885">
            <v>68</v>
          </cell>
          <cell r="R885" t="str">
            <v>及格</v>
          </cell>
          <cell r="S885">
            <v>6.3</v>
          </cell>
          <cell r="T885">
            <v>72</v>
          </cell>
          <cell r="U885" t="str">
            <v>及格</v>
          </cell>
          <cell r="V885">
            <v>29</v>
          </cell>
          <cell r="W885">
            <v>72</v>
          </cell>
          <cell r="X885" t="str">
            <v>及格</v>
          </cell>
          <cell r="Y885">
            <v>0</v>
          </cell>
          <cell r="Z885">
            <v>90</v>
          </cell>
          <cell r="AA885">
            <v>76</v>
          </cell>
          <cell r="AB885" t="str">
            <v>及格</v>
          </cell>
          <cell r="AC885">
            <v>0</v>
          </cell>
        </row>
        <row r="885">
          <cell r="AG885">
            <v>76.8</v>
          </cell>
          <cell r="AH885">
            <v>0</v>
          </cell>
          <cell r="AI885">
            <v>76.8</v>
          </cell>
          <cell r="AJ885" t="str">
            <v>及格</v>
          </cell>
        </row>
        <row r="886">
          <cell r="F886" t="str">
            <v>朱家育</v>
          </cell>
          <cell r="G886" t="str">
            <v>女</v>
          </cell>
          <cell r="H886">
            <v>41372</v>
          </cell>
          <cell r="I886">
            <v>129</v>
          </cell>
          <cell r="J886">
            <v>25</v>
          </cell>
          <cell r="K886">
            <v>100</v>
          </cell>
          <cell r="L886" t="str">
            <v>正常</v>
          </cell>
          <cell r="M886">
            <v>1229</v>
          </cell>
          <cell r="N886">
            <v>74</v>
          </cell>
          <cell r="O886" t="str">
            <v>及格</v>
          </cell>
          <cell r="P886">
            <v>9.5</v>
          </cell>
          <cell r="Q886">
            <v>85</v>
          </cell>
          <cell r="R886" t="str">
            <v>良好</v>
          </cell>
          <cell r="S886">
            <v>1.2</v>
          </cell>
          <cell r="T886">
            <v>40</v>
          </cell>
          <cell r="U886" t="str">
            <v>不及格</v>
          </cell>
          <cell r="V886">
            <v>23</v>
          </cell>
          <cell r="W886">
            <v>66</v>
          </cell>
          <cell r="X886" t="str">
            <v>及格</v>
          </cell>
          <cell r="Y886">
            <v>0</v>
          </cell>
          <cell r="Z886">
            <v>80</v>
          </cell>
          <cell r="AA886">
            <v>70</v>
          </cell>
          <cell r="AB886" t="str">
            <v>及格</v>
          </cell>
          <cell r="AC886">
            <v>0</v>
          </cell>
        </row>
        <row r="886">
          <cell r="AG886">
            <v>71.7</v>
          </cell>
          <cell r="AH886">
            <v>0</v>
          </cell>
          <cell r="AI886">
            <v>71.7</v>
          </cell>
          <cell r="AJ886" t="str">
            <v>及格</v>
          </cell>
        </row>
        <row r="887">
          <cell r="F887" t="str">
            <v>杨昕宸</v>
          </cell>
          <cell r="G887" t="str">
            <v>男</v>
          </cell>
          <cell r="H887">
            <v>41383</v>
          </cell>
          <cell r="I887">
            <v>128</v>
          </cell>
          <cell r="J887">
            <v>27</v>
          </cell>
          <cell r="K887">
            <v>100</v>
          </cell>
          <cell r="L887" t="str">
            <v>正常</v>
          </cell>
          <cell r="M887">
            <v>1609</v>
          </cell>
          <cell r="N887">
            <v>76</v>
          </cell>
          <cell r="O887" t="str">
            <v>及格</v>
          </cell>
          <cell r="P887">
            <v>9.6</v>
          </cell>
          <cell r="Q887">
            <v>78</v>
          </cell>
          <cell r="R887" t="str">
            <v>及格</v>
          </cell>
          <cell r="S887">
            <v>13.2</v>
          </cell>
          <cell r="T887">
            <v>85</v>
          </cell>
          <cell r="U887" t="str">
            <v>良好</v>
          </cell>
          <cell r="V887">
            <v>33</v>
          </cell>
          <cell r="W887">
            <v>76</v>
          </cell>
          <cell r="X887" t="str">
            <v>及格</v>
          </cell>
          <cell r="Y887">
            <v>0</v>
          </cell>
          <cell r="Z887">
            <v>57</v>
          </cell>
          <cell r="AA887">
            <v>66</v>
          </cell>
          <cell r="AB887" t="str">
            <v>及格</v>
          </cell>
          <cell r="AC887">
            <v>0</v>
          </cell>
        </row>
        <row r="887">
          <cell r="AG887">
            <v>79.8</v>
          </cell>
          <cell r="AH887">
            <v>0</v>
          </cell>
          <cell r="AI887">
            <v>79.8</v>
          </cell>
          <cell r="AJ887" t="str">
            <v>及格</v>
          </cell>
        </row>
        <row r="888">
          <cell r="F888" t="str">
            <v>柳雨琪</v>
          </cell>
          <cell r="G888" t="str">
            <v>女</v>
          </cell>
          <cell r="H888">
            <v>41387</v>
          </cell>
          <cell r="I888">
            <v>132</v>
          </cell>
          <cell r="J888">
            <v>25</v>
          </cell>
          <cell r="K888">
            <v>100</v>
          </cell>
          <cell r="L888" t="str">
            <v>正常</v>
          </cell>
          <cell r="M888">
            <v>1381</v>
          </cell>
          <cell r="N888">
            <v>78</v>
          </cell>
          <cell r="O888" t="str">
            <v>及格</v>
          </cell>
          <cell r="P888">
            <v>9.3</v>
          </cell>
          <cell r="Q888">
            <v>95</v>
          </cell>
          <cell r="R888" t="str">
            <v>优秀</v>
          </cell>
          <cell r="S888">
            <v>9.5</v>
          </cell>
          <cell r="T888">
            <v>72</v>
          </cell>
          <cell r="U888" t="str">
            <v>及格</v>
          </cell>
          <cell r="V888">
            <v>42</v>
          </cell>
          <cell r="W888">
            <v>90</v>
          </cell>
          <cell r="X888" t="str">
            <v>优秀</v>
          </cell>
          <cell r="Y888">
            <v>0</v>
          </cell>
          <cell r="Z888">
            <v>84</v>
          </cell>
          <cell r="AA888">
            <v>72</v>
          </cell>
          <cell r="AB888" t="str">
            <v>及格</v>
          </cell>
          <cell r="AC888">
            <v>0</v>
          </cell>
        </row>
        <row r="888">
          <cell r="AG888">
            <v>83.5</v>
          </cell>
          <cell r="AH888">
            <v>0</v>
          </cell>
          <cell r="AI888">
            <v>83.5</v>
          </cell>
          <cell r="AJ888" t="str">
            <v>良好</v>
          </cell>
        </row>
        <row r="889">
          <cell r="F889" t="str">
            <v>顾文强</v>
          </cell>
          <cell r="G889" t="str">
            <v>男</v>
          </cell>
          <cell r="H889">
            <v>41414</v>
          </cell>
          <cell r="I889">
            <v>125</v>
          </cell>
          <cell r="J889">
            <v>21</v>
          </cell>
          <cell r="K889">
            <v>80</v>
          </cell>
          <cell r="L889" t="str">
            <v>低体重</v>
          </cell>
          <cell r="M889">
            <v>1287</v>
          </cell>
          <cell r="N889">
            <v>68</v>
          </cell>
          <cell r="O889" t="str">
            <v>及格</v>
          </cell>
          <cell r="P889">
            <v>9</v>
          </cell>
          <cell r="Q889">
            <v>100</v>
          </cell>
          <cell r="R889" t="str">
            <v>优秀</v>
          </cell>
          <cell r="S889">
            <v>4.5</v>
          </cell>
          <cell r="T889">
            <v>68</v>
          </cell>
          <cell r="U889" t="str">
            <v>及格</v>
          </cell>
          <cell r="V889">
            <v>20</v>
          </cell>
          <cell r="W889">
            <v>64</v>
          </cell>
          <cell r="X889" t="str">
            <v>及格</v>
          </cell>
          <cell r="Y889">
            <v>0</v>
          </cell>
          <cell r="Z889">
            <v>80</v>
          </cell>
          <cell r="AA889">
            <v>72</v>
          </cell>
          <cell r="AB889" t="str">
            <v>及格</v>
          </cell>
          <cell r="AC889">
            <v>0</v>
          </cell>
        </row>
        <row r="889">
          <cell r="AG889">
            <v>76.6</v>
          </cell>
          <cell r="AH889">
            <v>0</v>
          </cell>
          <cell r="AI889">
            <v>76.6</v>
          </cell>
          <cell r="AJ889" t="str">
            <v>及格</v>
          </cell>
        </row>
        <row r="890">
          <cell r="F890" t="str">
            <v>王忠溢</v>
          </cell>
          <cell r="G890" t="str">
            <v>男</v>
          </cell>
          <cell r="H890">
            <v>41423</v>
          </cell>
          <cell r="I890">
            <v>131</v>
          </cell>
          <cell r="J890">
            <v>25</v>
          </cell>
          <cell r="K890">
            <v>100</v>
          </cell>
          <cell r="L890" t="str">
            <v>正常</v>
          </cell>
          <cell r="M890">
            <v>1006</v>
          </cell>
          <cell r="N890">
            <v>62</v>
          </cell>
          <cell r="O890" t="str">
            <v>及格</v>
          </cell>
          <cell r="P890">
            <v>8.3</v>
          </cell>
          <cell r="Q890">
            <v>100</v>
          </cell>
          <cell r="R890" t="str">
            <v>优秀</v>
          </cell>
          <cell r="S890">
            <v>6.3</v>
          </cell>
          <cell r="T890">
            <v>72</v>
          </cell>
          <cell r="U890" t="str">
            <v>及格</v>
          </cell>
          <cell r="V890">
            <v>30</v>
          </cell>
          <cell r="W890">
            <v>74</v>
          </cell>
          <cell r="X890" t="str">
            <v>及格</v>
          </cell>
          <cell r="Y890">
            <v>0</v>
          </cell>
          <cell r="Z890">
            <v>81</v>
          </cell>
          <cell r="AA890">
            <v>72</v>
          </cell>
          <cell r="AB890" t="str">
            <v>及格</v>
          </cell>
          <cell r="AC890">
            <v>0</v>
          </cell>
        </row>
        <row r="890">
          <cell r="AG890">
            <v>80.5</v>
          </cell>
          <cell r="AH890">
            <v>0</v>
          </cell>
          <cell r="AI890">
            <v>80.5</v>
          </cell>
          <cell r="AJ890" t="str">
            <v>良好</v>
          </cell>
        </row>
        <row r="891">
          <cell r="F891" t="str">
            <v>陆梓航</v>
          </cell>
          <cell r="G891" t="str">
            <v>男</v>
          </cell>
          <cell r="H891">
            <v>41439</v>
          </cell>
          <cell r="I891">
            <v>131</v>
          </cell>
          <cell r="J891">
            <v>26</v>
          </cell>
          <cell r="K891">
            <v>100</v>
          </cell>
          <cell r="L891" t="str">
            <v>正常</v>
          </cell>
          <cell r="M891">
            <v>1332</v>
          </cell>
          <cell r="N891">
            <v>70</v>
          </cell>
          <cell r="O891" t="str">
            <v>及格</v>
          </cell>
          <cell r="P891">
            <v>9.4</v>
          </cell>
          <cell r="Q891">
            <v>85</v>
          </cell>
          <cell r="R891" t="str">
            <v>良好</v>
          </cell>
          <cell r="S891">
            <v>9.6</v>
          </cell>
          <cell r="T891">
            <v>78</v>
          </cell>
          <cell r="U891" t="str">
            <v>及格</v>
          </cell>
          <cell r="V891">
            <v>19</v>
          </cell>
          <cell r="W891">
            <v>62</v>
          </cell>
          <cell r="X891" t="str">
            <v>及格</v>
          </cell>
          <cell r="Y891">
            <v>0</v>
          </cell>
          <cell r="Z891">
            <v>71</v>
          </cell>
          <cell r="AA891">
            <v>70</v>
          </cell>
          <cell r="AB891" t="str">
            <v>及格</v>
          </cell>
          <cell r="AC891">
            <v>0</v>
          </cell>
        </row>
        <row r="891">
          <cell r="AG891">
            <v>78.3</v>
          </cell>
          <cell r="AH891">
            <v>0</v>
          </cell>
          <cell r="AI891">
            <v>78.3</v>
          </cell>
          <cell r="AJ891" t="str">
            <v>及格</v>
          </cell>
        </row>
        <row r="892">
          <cell r="F892" t="str">
            <v>蔡昊宸</v>
          </cell>
          <cell r="G892" t="str">
            <v>男</v>
          </cell>
          <cell r="H892">
            <v>41459</v>
          </cell>
          <cell r="I892">
            <v>136</v>
          </cell>
          <cell r="J892">
            <v>31</v>
          </cell>
          <cell r="K892">
            <v>100</v>
          </cell>
          <cell r="L892" t="str">
            <v>正常</v>
          </cell>
          <cell r="M892">
            <v>1084</v>
          </cell>
          <cell r="N892">
            <v>64</v>
          </cell>
          <cell r="O892" t="str">
            <v>及格</v>
          </cell>
          <cell r="P892">
            <v>9.9</v>
          </cell>
          <cell r="Q892">
            <v>76</v>
          </cell>
          <cell r="R892" t="str">
            <v>及格</v>
          </cell>
          <cell r="S892">
            <v>1.5</v>
          </cell>
          <cell r="T892">
            <v>64</v>
          </cell>
          <cell r="U892" t="str">
            <v>及格</v>
          </cell>
          <cell r="V892">
            <v>23</v>
          </cell>
          <cell r="W892">
            <v>66</v>
          </cell>
          <cell r="X892" t="str">
            <v>及格</v>
          </cell>
          <cell r="Y892">
            <v>0</v>
          </cell>
          <cell r="Z892">
            <v>66</v>
          </cell>
          <cell r="AA892">
            <v>68</v>
          </cell>
          <cell r="AB892" t="str">
            <v>及格</v>
          </cell>
          <cell r="AC892">
            <v>0</v>
          </cell>
        </row>
        <row r="892">
          <cell r="AG892">
            <v>72.8</v>
          </cell>
          <cell r="AH892">
            <v>0</v>
          </cell>
          <cell r="AI892">
            <v>72.8</v>
          </cell>
          <cell r="AJ892" t="str">
            <v>及格</v>
          </cell>
        </row>
        <row r="893">
          <cell r="F893" t="str">
            <v>周奕阳</v>
          </cell>
          <cell r="G893" t="str">
            <v>男</v>
          </cell>
          <cell r="H893">
            <v>41507</v>
          </cell>
          <cell r="I893">
            <v>129</v>
          </cell>
          <cell r="J893">
            <v>32</v>
          </cell>
          <cell r="K893">
            <v>100</v>
          </cell>
          <cell r="L893" t="str">
            <v>正常</v>
          </cell>
          <cell r="M893">
            <v>2001</v>
          </cell>
          <cell r="N893">
            <v>85</v>
          </cell>
          <cell r="O893" t="str">
            <v>良好</v>
          </cell>
          <cell r="P893">
            <v>10.5</v>
          </cell>
          <cell r="Q893">
            <v>70</v>
          </cell>
          <cell r="R893" t="str">
            <v>及格</v>
          </cell>
          <cell r="S893">
            <v>6.8</v>
          </cell>
          <cell r="T893">
            <v>72</v>
          </cell>
          <cell r="U893" t="str">
            <v>及格</v>
          </cell>
          <cell r="V893">
            <v>36</v>
          </cell>
          <cell r="W893">
            <v>80</v>
          </cell>
          <cell r="X893" t="str">
            <v>良好</v>
          </cell>
          <cell r="Y893">
            <v>0</v>
          </cell>
          <cell r="Z893">
            <v>58</v>
          </cell>
          <cell r="AA893">
            <v>66</v>
          </cell>
          <cell r="AB893" t="str">
            <v>及格</v>
          </cell>
          <cell r="AC893">
            <v>0</v>
          </cell>
        </row>
        <row r="893">
          <cell r="AG893">
            <v>77.3</v>
          </cell>
          <cell r="AH893">
            <v>0</v>
          </cell>
          <cell r="AI893">
            <v>77.3</v>
          </cell>
          <cell r="AJ893" t="str">
            <v>及格</v>
          </cell>
        </row>
        <row r="894">
          <cell r="F894" t="str">
            <v>陈瑞杰</v>
          </cell>
          <cell r="G894" t="str">
            <v>男</v>
          </cell>
          <cell r="H894">
            <v>41510</v>
          </cell>
          <cell r="I894">
            <v>127</v>
          </cell>
          <cell r="J894">
            <v>25</v>
          </cell>
          <cell r="K894">
            <v>100</v>
          </cell>
          <cell r="L894" t="str">
            <v>正常</v>
          </cell>
          <cell r="M894">
            <v>2006</v>
          </cell>
          <cell r="N894">
            <v>85</v>
          </cell>
          <cell r="O894" t="str">
            <v>良好</v>
          </cell>
          <cell r="P894">
            <v>9.7</v>
          </cell>
          <cell r="Q894">
            <v>78</v>
          </cell>
          <cell r="R894" t="str">
            <v>及格</v>
          </cell>
          <cell r="S894">
            <v>14.3</v>
          </cell>
          <cell r="T894">
            <v>90</v>
          </cell>
          <cell r="U894" t="str">
            <v>优秀</v>
          </cell>
          <cell r="V894">
            <v>22</v>
          </cell>
          <cell r="W894">
            <v>66</v>
          </cell>
          <cell r="X894" t="str">
            <v>及格</v>
          </cell>
          <cell r="Y894">
            <v>0</v>
          </cell>
          <cell r="Z894">
            <v>39</v>
          </cell>
          <cell r="AA894">
            <v>60</v>
          </cell>
          <cell r="AB894" t="str">
            <v>及格</v>
          </cell>
          <cell r="AC894">
            <v>0</v>
          </cell>
        </row>
        <row r="894">
          <cell r="AG894">
            <v>79.9</v>
          </cell>
          <cell r="AH894">
            <v>0</v>
          </cell>
          <cell r="AI894">
            <v>79.9</v>
          </cell>
          <cell r="AJ894" t="str">
            <v>及格</v>
          </cell>
        </row>
        <row r="895">
          <cell r="F895" t="str">
            <v>封苏文</v>
          </cell>
          <cell r="G895" t="str">
            <v>男</v>
          </cell>
          <cell r="H895">
            <v>41393</v>
          </cell>
          <cell r="I895">
            <v>131</v>
          </cell>
          <cell r="J895">
            <v>29</v>
          </cell>
          <cell r="K895">
            <v>100</v>
          </cell>
          <cell r="L895" t="str">
            <v>正常</v>
          </cell>
          <cell r="M895">
            <v>1136</v>
          </cell>
          <cell r="N895">
            <v>64</v>
          </cell>
          <cell r="O895" t="str">
            <v>及格</v>
          </cell>
          <cell r="P895">
            <v>9.3</v>
          </cell>
          <cell r="Q895">
            <v>90</v>
          </cell>
          <cell r="R895" t="str">
            <v>优秀</v>
          </cell>
          <cell r="S895">
            <v>4.2</v>
          </cell>
          <cell r="T895">
            <v>68</v>
          </cell>
          <cell r="U895" t="str">
            <v>及格</v>
          </cell>
          <cell r="V895">
            <v>29</v>
          </cell>
          <cell r="W895">
            <v>72</v>
          </cell>
          <cell r="X895" t="str">
            <v>及格</v>
          </cell>
          <cell r="Y895">
            <v>0</v>
          </cell>
          <cell r="Z895">
            <v>62</v>
          </cell>
          <cell r="AA895">
            <v>68</v>
          </cell>
          <cell r="AB895" t="str">
            <v>及格</v>
          </cell>
          <cell r="AC895">
            <v>0</v>
          </cell>
        </row>
        <row r="895">
          <cell r="AG895">
            <v>77</v>
          </cell>
          <cell r="AH895">
            <v>0</v>
          </cell>
          <cell r="AI895">
            <v>77</v>
          </cell>
          <cell r="AJ895" t="str">
            <v>及格</v>
          </cell>
        </row>
        <row r="896">
          <cell r="F896" t="str">
            <v>房祖名</v>
          </cell>
          <cell r="G896" t="str">
            <v>男</v>
          </cell>
          <cell r="H896">
            <v>41444</v>
          </cell>
          <cell r="I896">
            <v>123</v>
          </cell>
          <cell r="J896">
            <v>27</v>
          </cell>
          <cell r="K896">
            <v>100</v>
          </cell>
          <cell r="L896" t="str">
            <v>正常</v>
          </cell>
          <cell r="M896">
            <v>2010</v>
          </cell>
          <cell r="N896">
            <v>85</v>
          </cell>
          <cell r="O896" t="str">
            <v>良好</v>
          </cell>
          <cell r="P896">
            <v>10.8</v>
          </cell>
          <cell r="Q896">
            <v>66</v>
          </cell>
          <cell r="R896" t="str">
            <v>及格</v>
          </cell>
          <cell r="S896">
            <v>10.5</v>
          </cell>
          <cell r="T896">
            <v>80</v>
          </cell>
          <cell r="U896" t="str">
            <v>良好</v>
          </cell>
          <cell r="V896">
            <v>26</v>
          </cell>
          <cell r="W896">
            <v>70</v>
          </cell>
          <cell r="X896" t="str">
            <v>及格</v>
          </cell>
          <cell r="Y896">
            <v>0</v>
          </cell>
          <cell r="Z896">
            <v>48</v>
          </cell>
          <cell r="AA896">
            <v>64</v>
          </cell>
          <cell r="AB896" t="str">
            <v>及格</v>
          </cell>
          <cell r="AC896">
            <v>0</v>
          </cell>
        </row>
        <row r="896">
          <cell r="AG896">
            <v>76.8</v>
          </cell>
          <cell r="AH896">
            <v>0</v>
          </cell>
          <cell r="AI896">
            <v>76.8</v>
          </cell>
          <cell r="AJ896" t="str">
            <v>及格</v>
          </cell>
        </row>
        <row r="897">
          <cell r="F897" t="str">
            <v>徐宁宁</v>
          </cell>
          <cell r="G897" t="str">
            <v>女</v>
          </cell>
          <cell r="H897">
            <v>41333</v>
          </cell>
          <cell r="I897">
            <v>151</v>
          </cell>
          <cell r="J897">
            <v>40</v>
          </cell>
          <cell r="K897">
            <v>100</v>
          </cell>
          <cell r="L897" t="str">
            <v>正常</v>
          </cell>
          <cell r="M897">
            <v>2290</v>
          </cell>
          <cell r="N897">
            <v>100</v>
          </cell>
          <cell r="O897" t="str">
            <v>优秀</v>
          </cell>
          <cell r="P897">
            <v>9.8</v>
          </cell>
          <cell r="Q897">
            <v>80</v>
          </cell>
          <cell r="R897" t="str">
            <v>良好</v>
          </cell>
          <cell r="S897">
            <v>12.6</v>
          </cell>
          <cell r="T897">
            <v>78</v>
          </cell>
          <cell r="U897" t="str">
            <v>及格</v>
          </cell>
          <cell r="V897">
            <v>28</v>
          </cell>
          <cell r="W897">
            <v>72</v>
          </cell>
          <cell r="X897" t="str">
            <v>及格</v>
          </cell>
          <cell r="Y897">
            <v>0</v>
          </cell>
          <cell r="Z897">
            <v>100</v>
          </cell>
          <cell r="AA897">
            <v>76</v>
          </cell>
          <cell r="AB897" t="str">
            <v>及格</v>
          </cell>
          <cell r="AC897">
            <v>0</v>
          </cell>
        </row>
        <row r="897">
          <cell r="AG897">
            <v>84</v>
          </cell>
          <cell r="AH897">
            <v>0</v>
          </cell>
          <cell r="AI897">
            <v>84</v>
          </cell>
          <cell r="AJ897" t="str">
            <v>良好</v>
          </cell>
        </row>
        <row r="898">
          <cell r="F898" t="str">
            <v>董诗秦</v>
          </cell>
          <cell r="G898" t="str">
            <v>女</v>
          </cell>
          <cell r="H898">
            <v>41172</v>
          </cell>
          <cell r="I898">
            <v>129</v>
          </cell>
          <cell r="J898">
            <v>25</v>
          </cell>
          <cell r="K898">
            <v>100</v>
          </cell>
          <cell r="L898" t="str">
            <v>正常</v>
          </cell>
          <cell r="M898">
            <v>1000</v>
          </cell>
          <cell r="N898">
            <v>66</v>
          </cell>
          <cell r="O898" t="str">
            <v>及格</v>
          </cell>
          <cell r="P898">
            <v>9.7</v>
          </cell>
          <cell r="Q898">
            <v>85</v>
          </cell>
          <cell r="R898" t="str">
            <v>良好</v>
          </cell>
          <cell r="S898">
            <v>8.6</v>
          </cell>
          <cell r="T898">
            <v>70</v>
          </cell>
          <cell r="U898" t="str">
            <v>及格</v>
          </cell>
          <cell r="V898">
            <v>17</v>
          </cell>
          <cell r="W898">
            <v>60</v>
          </cell>
          <cell r="X898" t="str">
            <v>及格</v>
          </cell>
          <cell r="Y898">
            <v>0</v>
          </cell>
          <cell r="Z898">
            <v>83</v>
          </cell>
          <cell r="AA898">
            <v>72</v>
          </cell>
          <cell r="AB898" t="str">
            <v>及格</v>
          </cell>
          <cell r="AC898">
            <v>0</v>
          </cell>
        </row>
        <row r="898">
          <cell r="AG898">
            <v>76.3</v>
          </cell>
          <cell r="AH898">
            <v>0</v>
          </cell>
          <cell r="AI898">
            <v>76.3</v>
          </cell>
          <cell r="AJ898" t="str">
            <v>及格</v>
          </cell>
        </row>
        <row r="899">
          <cell r="F899" t="str">
            <v>彭钰祺</v>
          </cell>
          <cell r="G899" t="str">
            <v>女</v>
          </cell>
          <cell r="H899">
            <v>41411</v>
          </cell>
          <cell r="I899">
            <v>133</v>
          </cell>
          <cell r="J899">
            <v>25</v>
          </cell>
          <cell r="K899">
            <v>100</v>
          </cell>
          <cell r="L899" t="str">
            <v>正常</v>
          </cell>
          <cell r="M899">
            <v>1635</v>
          </cell>
          <cell r="N899">
            <v>90</v>
          </cell>
          <cell r="O899" t="str">
            <v>优秀</v>
          </cell>
          <cell r="P899">
            <v>9.9</v>
          </cell>
          <cell r="Q899">
            <v>80</v>
          </cell>
          <cell r="R899" t="str">
            <v>良好</v>
          </cell>
          <cell r="S899">
            <v>14.5</v>
          </cell>
          <cell r="T899">
            <v>80</v>
          </cell>
          <cell r="U899" t="str">
            <v>良好</v>
          </cell>
          <cell r="V899">
            <v>31</v>
          </cell>
          <cell r="W899">
            <v>74</v>
          </cell>
          <cell r="X899" t="str">
            <v>及格</v>
          </cell>
          <cell r="Y899">
            <v>0</v>
          </cell>
          <cell r="Z899">
            <v>106</v>
          </cell>
          <cell r="AA899">
            <v>78</v>
          </cell>
          <cell r="AB899" t="str">
            <v>及格</v>
          </cell>
          <cell r="AC899">
            <v>0</v>
          </cell>
        </row>
        <row r="899">
          <cell r="AG899">
            <v>83.5</v>
          </cell>
          <cell r="AH899">
            <v>0</v>
          </cell>
          <cell r="AI899">
            <v>83.5</v>
          </cell>
          <cell r="AJ899" t="str">
            <v>良好</v>
          </cell>
        </row>
        <row r="900">
          <cell r="F900" t="str">
            <v>郑仁轩</v>
          </cell>
          <cell r="G900" t="str">
            <v>男</v>
          </cell>
          <cell r="H900">
            <v>41505</v>
          </cell>
          <cell r="I900">
            <v>119</v>
          </cell>
          <cell r="J900">
            <v>31</v>
          </cell>
          <cell r="K900">
            <v>80</v>
          </cell>
          <cell r="L900" t="str">
            <v>超重</v>
          </cell>
          <cell r="M900">
            <v>1028</v>
          </cell>
          <cell r="N900">
            <v>62</v>
          </cell>
          <cell r="O900" t="str">
            <v>及格</v>
          </cell>
          <cell r="P900">
            <v>9.8</v>
          </cell>
          <cell r="Q900">
            <v>76</v>
          </cell>
          <cell r="R900" t="str">
            <v>及格</v>
          </cell>
          <cell r="S900">
            <v>13</v>
          </cell>
          <cell r="T900">
            <v>85</v>
          </cell>
          <cell r="U900" t="str">
            <v>良好</v>
          </cell>
          <cell r="V900">
            <v>30</v>
          </cell>
          <cell r="W900">
            <v>74</v>
          </cell>
          <cell r="X900" t="str">
            <v>及格</v>
          </cell>
          <cell r="Y900">
            <v>0</v>
          </cell>
          <cell r="Z900">
            <v>80</v>
          </cell>
          <cell r="AA900">
            <v>72</v>
          </cell>
          <cell r="AB900" t="str">
            <v>及格</v>
          </cell>
          <cell r="AC900">
            <v>0</v>
          </cell>
        </row>
        <row r="900">
          <cell r="AG900">
            <v>75.3</v>
          </cell>
          <cell r="AH900">
            <v>0</v>
          </cell>
          <cell r="AI900">
            <v>75.3</v>
          </cell>
          <cell r="AJ900" t="str">
            <v>及格</v>
          </cell>
        </row>
        <row r="901">
          <cell r="F901" t="str">
            <v>程子航</v>
          </cell>
          <cell r="G901" t="str">
            <v>男</v>
          </cell>
          <cell r="H901">
            <v>41318</v>
          </cell>
          <cell r="I901">
            <v>129</v>
          </cell>
          <cell r="J901">
            <v>24</v>
          </cell>
          <cell r="K901">
            <v>100</v>
          </cell>
          <cell r="L901" t="str">
            <v>正常</v>
          </cell>
          <cell r="M901">
            <v>1075</v>
          </cell>
          <cell r="N901">
            <v>64</v>
          </cell>
          <cell r="O901" t="str">
            <v>及格</v>
          </cell>
          <cell r="P901">
            <v>8.5</v>
          </cell>
          <cell r="Q901">
            <v>100</v>
          </cell>
          <cell r="R901" t="str">
            <v>优秀</v>
          </cell>
          <cell r="S901">
            <v>1.9</v>
          </cell>
          <cell r="T901">
            <v>64</v>
          </cell>
          <cell r="U901" t="str">
            <v>及格</v>
          </cell>
          <cell r="V901">
            <v>24</v>
          </cell>
          <cell r="W901">
            <v>68</v>
          </cell>
          <cell r="X901" t="str">
            <v>及格</v>
          </cell>
          <cell r="Y901">
            <v>0</v>
          </cell>
          <cell r="Z901">
            <v>65</v>
          </cell>
          <cell r="AA901">
            <v>68</v>
          </cell>
          <cell r="AB901" t="str">
            <v>及格</v>
          </cell>
          <cell r="AC901">
            <v>0</v>
          </cell>
        </row>
        <row r="901">
          <cell r="AG901">
            <v>77.8</v>
          </cell>
          <cell r="AH901">
            <v>0</v>
          </cell>
          <cell r="AI901">
            <v>77.8</v>
          </cell>
          <cell r="AJ901" t="str">
            <v>及格</v>
          </cell>
        </row>
        <row r="902">
          <cell r="F902" t="str">
            <v>姚文昊</v>
          </cell>
          <cell r="G902" t="str">
            <v>男</v>
          </cell>
          <cell r="H902">
            <v>41394</v>
          </cell>
          <cell r="I902">
            <v>130</v>
          </cell>
          <cell r="J902">
            <v>25</v>
          </cell>
          <cell r="K902">
            <v>100</v>
          </cell>
          <cell r="L902" t="str">
            <v>正常</v>
          </cell>
          <cell r="M902">
            <v>1723</v>
          </cell>
          <cell r="N902">
            <v>80</v>
          </cell>
          <cell r="O902" t="str">
            <v>良好</v>
          </cell>
          <cell r="P902">
            <v>10.2</v>
          </cell>
          <cell r="Q902">
            <v>72</v>
          </cell>
          <cell r="R902" t="str">
            <v>及格</v>
          </cell>
          <cell r="S902">
            <v>6.3</v>
          </cell>
          <cell r="T902">
            <v>72</v>
          </cell>
          <cell r="U902" t="str">
            <v>及格</v>
          </cell>
          <cell r="V902">
            <v>49</v>
          </cell>
          <cell r="W902">
            <v>100</v>
          </cell>
          <cell r="X902" t="str">
            <v>优秀</v>
          </cell>
          <cell r="Y902">
            <v>0</v>
          </cell>
          <cell r="Z902">
            <v>42</v>
          </cell>
          <cell r="AA902">
            <v>62</v>
          </cell>
          <cell r="AB902" t="str">
            <v>及格</v>
          </cell>
          <cell r="AC902">
            <v>0</v>
          </cell>
        </row>
        <row r="902">
          <cell r="AG902">
            <v>78.2</v>
          </cell>
          <cell r="AH902">
            <v>0</v>
          </cell>
          <cell r="AI902">
            <v>78.2</v>
          </cell>
          <cell r="AJ902" t="str">
            <v>及格</v>
          </cell>
        </row>
        <row r="903">
          <cell r="F903" t="str">
            <v>胡苏旗</v>
          </cell>
          <cell r="G903" t="str">
            <v>男</v>
          </cell>
          <cell r="H903">
            <v>41205</v>
          </cell>
          <cell r="I903">
            <v>138</v>
          </cell>
          <cell r="J903">
            <v>29</v>
          </cell>
          <cell r="K903">
            <v>100</v>
          </cell>
          <cell r="L903" t="str">
            <v>正常</v>
          </cell>
          <cell r="M903">
            <v>1167</v>
          </cell>
          <cell r="N903">
            <v>66</v>
          </cell>
          <cell r="O903" t="str">
            <v>及格</v>
          </cell>
          <cell r="P903">
            <v>10.2</v>
          </cell>
          <cell r="Q903">
            <v>72</v>
          </cell>
          <cell r="R903" t="str">
            <v>及格</v>
          </cell>
          <cell r="S903">
            <v>8.4</v>
          </cell>
          <cell r="T903">
            <v>76</v>
          </cell>
          <cell r="U903" t="str">
            <v>及格</v>
          </cell>
          <cell r="V903">
            <v>29</v>
          </cell>
          <cell r="W903">
            <v>72</v>
          </cell>
          <cell r="X903" t="str">
            <v>及格</v>
          </cell>
          <cell r="Y903">
            <v>0</v>
          </cell>
          <cell r="Z903">
            <v>95</v>
          </cell>
          <cell r="AA903">
            <v>76</v>
          </cell>
          <cell r="AB903" t="str">
            <v>及格</v>
          </cell>
          <cell r="AC903">
            <v>0</v>
          </cell>
        </row>
        <row r="903">
          <cell r="AG903">
            <v>76.9</v>
          </cell>
          <cell r="AH903">
            <v>0</v>
          </cell>
          <cell r="AI903">
            <v>76.9</v>
          </cell>
          <cell r="AJ903" t="str">
            <v>及格</v>
          </cell>
        </row>
        <row r="904">
          <cell r="F904" t="str">
            <v>胡军豪</v>
          </cell>
          <cell r="G904" t="str">
            <v>男</v>
          </cell>
          <cell r="H904">
            <v>41219</v>
          </cell>
          <cell r="I904">
            <v>137</v>
          </cell>
          <cell r="J904">
            <v>37</v>
          </cell>
          <cell r="K904">
            <v>80</v>
          </cell>
          <cell r="L904" t="str">
            <v>超重</v>
          </cell>
          <cell r="M904">
            <v>1529</v>
          </cell>
          <cell r="N904">
            <v>74</v>
          </cell>
          <cell r="O904" t="str">
            <v>及格</v>
          </cell>
          <cell r="P904">
            <v>10.3</v>
          </cell>
          <cell r="Q904">
            <v>72</v>
          </cell>
          <cell r="R904" t="str">
            <v>及格</v>
          </cell>
          <cell r="S904">
            <v>17.5</v>
          </cell>
          <cell r="T904">
            <v>100</v>
          </cell>
          <cell r="U904" t="str">
            <v>优秀</v>
          </cell>
          <cell r="V904">
            <v>27</v>
          </cell>
          <cell r="W904">
            <v>70</v>
          </cell>
          <cell r="X904" t="str">
            <v>及格</v>
          </cell>
          <cell r="Y904">
            <v>0</v>
          </cell>
          <cell r="Z904">
            <v>61</v>
          </cell>
          <cell r="AA904">
            <v>66</v>
          </cell>
          <cell r="AB904" t="str">
            <v>及格</v>
          </cell>
          <cell r="AC904">
            <v>0</v>
          </cell>
        </row>
        <row r="904">
          <cell r="AG904">
            <v>77.7</v>
          </cell>
          <cell r="AH904">
            <v>0</v>
          </cell>
          <cell r="AI904">
            <v>77.7</v>
          </cell>
          <cell r="AJ904" t="str">
            <v>及格</v>
          </cell>
        </row>
        <row r="905">
          <cell r="F905" t="str">
            <v>周隆好</v>
          </cell>
          <cell r="G905" t="str">
            <v>男</v>
          </cell>
          <cell r="H905">
            <v>41260</v>
          </cell>
          <cell r="I905">
            <v>131</v>
          </cell>
          <cell r="J905">
            <v>24</v>
          </cell>
          <cell r="K905">
            <v>100</v>
          </cell>
          <cell r="L905" t="str">
            <v>正常</v>
          </cell>
          <cell r="M905">
            <v>1416</v>
          </cell>
          <cell r="N905">
            <v>72</v>
          </cell>
          <cell r="O905" t="str">
            <v>及格</v>
          </cell>
          <cell r="P905">
            <v>10.2</v>
          </cell>
          <cell r="Q905">
            <v>72</v>
          </cell>
          <cell r="R905" t="str">
            <v>及格</v>
          </cell>
          <cell r="S905">
            <v>7.3</v>
          </cell>
          <cell r="T905">
            <v>74</v>
          </cell>
          <cell r="U905" t="str">
            <v>及格</v>
          </cell>
          <cell r="V905">
            <v>26</v>
          </cell>
          <cell r="W905">
            <v>70</v>
          </cell>
          <cell r="X905" t="str">
            <v>及格</v>
          </cell>
          <cell r="Y905">
            <v>0</v>
          </cell>
          <cell r="Z905">
            <v>91</v>
          </cell>
          <cell r="AA905">
            <v>76</v>
          </cell>
          <cell r="AB905" t="str">
            <v>及格</v>
          </cell>
          <cell r="AC905">
            <v>0</v>
          </cell>
        </row>
        <row r="905">
          <cell r="AG905">
            <v>77.2</v>
          </cell>
          <cell r="AH905">
            <v>0</v>
          </cell>
          <cell r="AI905">
            <v>77.2</v>
          </cell>
          <cell r="AJ905" t="str">
            <v>及格</v>
          </cell>
        </row>
        <row r="906">
          <cell r="F906" t="str">
            <v>陈苏豪</v>
          </cell>
          <cell r="G906" t="str">
            <v>男</v>
          </cell>
          <cell r="H906">
            <v>41292</v>
          </cell>
          <cell r="I906">
            <v>126</v>
          </cell>
          <cell r="J906">
            <v>28</v>
          </cell>
          <cell r="K906">
            <v>100</v>
          </cell>
          <cell r="L906" t="str">
            <v>正常</v>
          </cell>
          <cell r="M906">
            <v>1477</v>
          </cell>
          <cell r="N906">
            <v>74</v>
          </cell>
          <cell r="O906" t="str">
            <v>及格</v>
          </cell>
          <cell r="P906">
            <v>9.9</v>
          </cell>
          <cell r="Q906">
            <v>76</v>
          </cell>
          <cell r="R906" t="str">
            <v>及格</v>
          </cell>
          <cell r="S906">
            <v>7.6</v>
          </cell>
          <cell r="T906">
            <v>74</v>
          </cell>
          <cell r="U906" t="str">
            <v>及格</v>
          </cell>
          <cell r="V906">
            <v>30</v>
          </cell>
          <cell r="W906">
            <v>74</v>
          </cell>
          <cell r="X906" t="str">
            <v>及格</v>
          </cell>
          <cell r="Y906">
            <v>0</v>
          </cell>
          <cell r="Z906">
            <v>64</v>
          </cell>
          <cell r="AA906">
            <v>68</v>
          </cell>
          <cell r="AB906" t="str">
            <v>及格</v>
          </cell>
          <cell r="AC906">
            <v>0</v>
          </cell>
        </row>
        <row r="906">
          <cell r="AG906">
            <v>77.1</v>
          </cell>
          <cell r="AH906">
            <v>0</v>
          </cell>
          <cell r="AI906">
            <v>77.1</v>
          </cell>
          <cell r="AJ906" t="str">
            <v>及格</v>
          </cell>
        </row>
        <row r="907">
          <cell r="F907" t="str">
            <v>厉雨睿</v>
          </cell>
          <cell r="G907" t="str">
            <v>女</v>
          </cell>
          <cell r="H907">
            <v>41157</v>
          </cell>
          <cell r="I907">
            <v>134</v>
          </cell>
          <cell r="J907">
            <v>34</v>
          </cell>
          <cell r="K907">
            <v>80</v>
          </cell>
          <cell r="L907" t="str">
            <v>超重</v>
          </cell>
          <cell r="M907">
            <v>2099</v>
          </cell>
          <cell r="N907">
            <v>100</v>
          </cell>
          <cell r="O907" t="str">
            <v>优秀</v>
          </cell>
          <cell r="P907">
            <v>9.8</v>
          </cell>
          <cell r="Q907">
            <v>80</v>
          </cell>
          <cell r="R907" t="str">
            <v>良好</v>
          </cell>
          <cell r="S907">
            <v>17.5</v>
          </cell>
          <cell r="T907">
            <v>90</v>
          </cell>
          <cell r="U907" t="str">
            <v>优秀</v>
          </cell>
          <cell r="V907">
            <v>16</v>
          </cell>
          <cell r="W907">
            <v>60</v>
          </cell>
          <cell r="X907" t="str">
            <v>及格</v>
          </cell>
          <cell r="Y907">
            <v>0</v>
          </cell>
          <cell r="Z907">
            <v>69</v>
          </cell>
          <cell r="AA907">
            <v>68</v>
          </cell>
          <cell r="AB907" t="str">
            <v>及格</v>
          </cell>
          <cell r="AC907">
            <v>0</v>
          </cell>
        </row>
        <row r="907">
          <cell r="AG907">
            <v>80.6</v>
          </cell>
          <cell r="AH907">
            <v>0</v>
          </cell>
          <cell r="AI907">
            <v>80.6</v>
          </cell>
          <cell r="AJ907" t="str">
            <v>良好</v>
          </cell>
        </row>
        <row r="908">
          <cell r="F908" t="str">
            <v>陈阳睿</v>
          </cell>
          <cell r="G908" t="str">
            <v>男</v>
          </cell>
          <cell r="H908">
            <v>41364</v>
          </cell>
          <cell r="I908">
            <v>133</v>
          </cell>
          <cell r="J908">
            <v>30</v>
          </cell>
          <cell r="K908">
            <v>100</v>
          </cell>
          <cell r="L908" t="str">
            <v>正常</v>
          </cell>
          <cell r="M908">
            <v>1779</v>
          </cell>
          <cell r="N908">
            <v>80</v>
          </cell>
          <cell r="O908" t="str">
            <v>良好</v>
          </cell>
          <cell r="P908">
            <v>9.6</v>
          </cell>
          <cell r="Q908">
            <v>78</v>
          </cell>
          <cell r="R908" t="str">
            <v>及格</v>
          </cell>
          <cell r="S908">
            <v>10.2</v>
          </cell>
          <cell r="T908">
            <v>80</v>
          </cell>
          <cell r="U908" t="str">
            <v>良好</v>
          </cell>
          <cell r="V908">
            <v>34</v>
          </cell>
          <cell r="W908">
            <v>78</v>
          </cell>
          <cell r="X908" t="str">
            <v>及格</v>
          </cell>
          <cell r="Y908">
            <v>0</v>
          </cell>
          <cell r="Z908">
            <v>61</v>
          </cell>
          <cell r="AA908">
            <v>66</v>
          </cell>
          <cell r="AB908" t="str">
            <v>及格</v>
          </cell>
          <cell r="AC908">
            <v>0</v>
          </cell>
        </row>
        <row r="908">
          <cell r="AG908">
            <v>79.6</v>
          </cell>
          <cell r="AH908">
            <v>0</v>
          </cell>
          <cell r="AI908">
            <v>79.6</v>
          </cell>
          <cell r="AJ908" t="str">
            <v>及格</v>
          </cell>
        </row>
        <row r="909">
          <cell r="F909" t="str">
            <v>代子瑞</v>
          </cell>
          <cell r="G909" t="str">
            <v>男</v>
          </cell>
          <cell r="H909">
            <v>41173</v>
          </cell>
          <cell r="I909">
            <v>132</v>
          </cell>
          <cell r="J909">
            <v>26</v>
          </cell>
          <cell r="K909">
            <v>100</v>
          </cell>
          <cell r="L909" t="str">
            <v>正常</v>
          </cell>
          <cell r="M909">
            <v>1594</v>
          </cell>
          <cell r="N909">
            <v>76</v>
          </cell>
          <cell r="O909" t="str">
            <v>及格</v>
          </cell>
          <cell r="P909">
            <v>9.7</v>
          </cell>
          <cell r="Q909">
            <v>78</v>
          </cell>
          <cell r="R909" t="str">
            <v>及格</v>
          </cell>
          <cell r="S909">
            <v>7.5</v>
          </cell>
          <cell r="T909">
            <v>74</v>
          </cell>
          <cell r="U909" t="str">
            <v>及格</v>
          </cell>
          <cell r="V909">
            <v>28</v>
          </cell>
          <cell r="W909">
            <v>72</v>
          </cell>
          <cell r="X909" t="str">
            <v>及格</v>
          </cell>
          <cell r="Y909">
            <v>0</v>
          </cell>
          <cell r="Z909">
            <v>55</v>
          </cell>
          <cell r="AA909">
            <v>66</v>
          </cell>
          <cell r="AB909" t="str">
            <v>及格</v>
          </cell>
          <cell r="AC909">
            <v>0</v>
          </cell>
        </row>
        <row r="909">
          <cell r="AG909">
            <v>77.2</v>
          </cell>
          <cell r="AH909">
            <v>0</v>
          </cell>
          <cell r="AI909">
            <v>77.2</v>
          </cell>
          <cell r="AJ909" t="str">
            <v>及格</v>
          </cell>
        </row>
        <row r="910">
          <cell r="F910" t="str">
            <v>赵馨仪</v>
          </cell>
          <cell r="G910" t="str">
            <v>女</v>
          </cell>
          <cell r="H910">
            <v>41283</v>
          </cell>
          <cell r="I910">
            <v>133</v>
          </cell>
          <cell r="J910">
            <v>23</v>
          </cell>
          <cell r="K910">
            <v>80</v>
          </cell>
          <cell r="L910" t="str">
            <v>低体重</v>
          </cell>
          <cell r="M910">
            <v>1126</v>
          </cell>
          <cell r="N910">
            <v>70</v>
          </cell>
          <cell r="O910" t="str">
            <v>及格</v>
          </cell>
          <cell r="P910">
            <v>10.5</v>
          </cell>
          <cell r="Q910">
            <v>74</v>
          </cell>
          <cell r="R910" t="str">
            <v>及格</v>
          </cell>
          <cell r="S910">
            <v>15.3</v>
          </cell>
          <cell r="T910">
            <v>85</v>
          </cell>
          <cell r="U910" t="str">
            <v>良好</v>
          </cell>
          <cell r="V910">
            <v>25</v>
          </cell>
          <cell r="W910">
            <v>68</v>
          </cell>
          <cell r="X910" t="str">
            <v>及格</v>
          </cell>
          <cell r="Y910">
            <v>0</v>
          </cell>
          <cell r="Z910">
            <v>75</v>
          </cell>
          <cell r="AA910">
            <v>70</v>
          </cell>
          <cell r="AB910" t="str">
            <v>及格</v>
          </cell>
          <cell r="AC910">
            <v>0</v>
          </cell>
        </row>
        <row r="910">
          <cell r="AG910">
            <v>75.1</v>
          </cell>
          <cell r="AH910">
            <v>0</v>
          </cell>
          <cell r="AI910">
            <v>75.1</v>
          </cell>
          <cell r="AJ910" t="str">
            <v>及格</v>
          </cell>
        </row>
        <row r="911">
          <cell r="F911" t="str">
            <v>殷子悦</v>
          </cell>
          <cell r="G911" t="str">
            <v>女</v>
          </cell>
          <cell r="H911">
            <v>41164</v>
          </cell>
          <cell r="I911">
            <v>137</v>
          </cell>
          <cell r="J911">
            <v>40</v>
          </cell>
          <cell r="K911">
            <v>60</v>
          </cell>
          <cell r="L911" t="str">
            <v>肥胖</v>
          </cell>
          <cell r="M911">
            <v>1855</v>
          </cell>
          <cell r="N911">
            <v>100</v>
          </cell>
          <cell r="O911" t="str">
            <v>优秀</v>
          </cell>
          <cell r="P911">
            <v>10.5</v>
          </cell>
          <cell r="Q911">
            <v>74</v>
          </cell>
          <cell r="R911" t="str">
            <v>及格</v>
          </cell>
          <cell r="S911">
            <v>12</v>
          </cell>
          <cell r="T911">
            <v>76</v>
          </cell>
          <cell r="U911" t="str">
            <v>及格</v>
          </cell>
          <cell r="V911">
            <v>35</v>
          </cell>
          <cell r="W911">
            <v>78</v>
          </cell>
          <cell r="X911" t="str">
            <v>及格</v>
          </cell>
          <cell r="Y911">
            <v>0</v>
          </cell>
          <cell r="Z911">
            <v>83</v>
          </cell>
          <cell r="AA911">
            <v>72</v>
          </cell>
          <cell r="AB911" t="str">
            <v>及格</v>
          </cell>
          <cell r="AC911">
            <v>0</v>
          </cell>
        </row>
        <row r="911">
          <cell r="AG911">
            <v>76.2</v>
          </cell>
          <cell r="AH911">
            <v>0</v>
          </cell>
          <cell r="AI911">
            <v>76.2</v>
          </cell>
          <cell r="AJ911" t="str">
            <v>及格</v>
          </cell>
        </row>
        <row r="912">
          <cell r="F912" t="str">
            <v>王于可</v>
          </cell>
          <cell r="G912" t="str">
            <v>男</v>
          </cell>
          <cell r="H912">
            <v>41165</v>
          </cell>
          <cell r="I912">
            <v>143</v>
          </cell>
          <cell r="J912">
            <v>42</v>
          </cell>
          <cell r="K912">
            <v>80</v>
          </cell>
          <cell r="L912" t="str">
            <v>超重</v>
          </cell>
          <cell r="M912">
            <v>2172</v>
          </cell>
          <cell r="N912">
            <v>90</v>
          </cell>
          <cell r="O912" t="str">
            <v>优秀</v>
          </cell>
          <cell r="P912">
            <v>11.5</v>
          </cell>
          <cell r="Q912">
            <v>60</v>
          </cell>
          <cell r="R912" t="str">
            <v>及格</v>
          </cell>
          <cell r="S912">
            <v>8.8</v>
          </cell>
          <cell r="T912">
            <v>76</v>
          </cell>
          <cell r="U912" t="str">
            <v>及格</v>
          </cell>
          <cell r="V912">
            <v>28</v>
          </cell>
          <cell r="W912">
            <v>72</v>
          </cell>
          <cell r="X912" t="str">
            <v>及格</v>
          </cell>
          <cell r="Y912">
            <v>0</v>
          </cell>
          <cell r="Z912">
            <v>78</v>
          </cell>
          <cell r="AA912">
            <v>72</v>
          </cell>
          <cell r="AB912" t="str">
            <v>及格</v>
          </cell>
          <cell r="AC912">
            <v>0</v>
          </cell>
        </row>
        <row r="912">
          <cell r="AG912">
            <v>74.3</v>
          </cell>
          <cell r="AH912">
            <v>0</v>
          </cell>
          <cell r="AI912">
            <v>74.3</v>
          </cell>
          <cell r="AJ912" t="str">
            <v>及格</v>
          </cell>
        </row>
        <row r="913">
          <cell r="F913" t="str">
            <v>赵奕萍</v>
          </cell>
          <cell r="G913" t="str">
            <v>女</v>
          </cell>
          <cell r="H913">
            <v>41178</v>
          </cell>
          <cell r="I913">
            <v>130</v>
          </cell>
          <cell r="J913">
            <v>21</v>
          </cell>
          <cell r="K913">
            <v>80</v>
          </cell>
          <cell r="L913" t="str">
            <v>低体重</v>
          </cell>
          <cell r="M913">
            <v>1395</v>
          </cell>
          <cell r="N913">
            <v>78</v>
          </cell>
          <cell r="O913" t="str">
            <v>及格</v>
          </cell>
          <cell r="P913">
            <v>11.8</v>
          </cell>
          <cell r="Q913">
            <v>62</v>
          </cell>
          <cell r="R913" t="str">
            <v>及格</v>
          </cell>
          <cell r="S913">
            <v>2.1</v>
          </cell>
          <cell r="T913">
            <v>50</v>
          </cell>
          <cell r="U913" t="str">
            <v>不及格</v>
          </cell>
          <cell r="V913">
            <v>25</v>
          </cell>
          <cell r="W913">
            <v>68</v>
          </cell>
          <cell r="X913" t="str">
            <v>及格</v>
          </cell>
          <cell r="Y913">
            <v>0</v>
          </cell>
          <cell r="Z913">
            <v>71</v>
          </cell>
          <cell r="AA913">
            <v>68</v>
          </cell>
          <cell r="AB913" t="str">
            <v>及格</v>
          </cell>
          <cell r="AC913">
            <v>0</v>
          </cell>
        </row>
        <row r="913">
          <cell r="AG913">
            <v>66.5</v>
          </cell>
          <cell r="AH913">
            <v>0</v>
          </cell>
          <cell r="AI913">
            <v>66.5</v>
          </cell>
          <cell r="AJ913" t="str">
            <v>及格</v>
          </cell>
        </row>
        <row r="914">
          <cell r="F914" t="str">
            <v>朱龙昕</v>
          </cell>
          <cell r="G914" t="str">
            <v>男</v>
          </cell>
          <cell r="H914">
            <v>41204</v>
          </cell>
          <cell r="I914">
            <v>130</v>
          </cell>
          <cell r="J914">
            <v>36</v>
          </cell>
          <cell r="K914">
            <v>80</v>
          </cell>
          <cell r="L914" t="str">
            <v>超重</v>
          </cell>
          <cell r="M914">
            <v>2034</v>
          </cell>
          <cell r="N914">
            <v>85</v>
          </cell>
          <cell r="O914" t="str">
            <v>良好</v>
          </cell>
          <cell r="P914">
            <v>10.6</v>
          </cell>
          <cell r="Q914">
            <v>68</v>
          </cell>
          <cell r="R914" t="str">
            <v>及格</v>
          </cell>
          <cell r="S914">
            <v>6.7</v>
          </cell>
          <cell r="T914">
            <v>72</v>
          </cell>
          <cell r="U914" t="str">
            <v>及格</v>
          </cell>
          <cell r="V914">
            <v>37</v>
          </cell>
          <cell r="W914">
            <v>80</v>
          </cell>
          <cell r="X914" t="str">
            <v>良好</v>
          </cell>
          <cell r="Y914">
            <v>0</v>
          </cell>
          <cell r="Z914">
            <v>120</v>
          </cell>
          <cell r="AA914">
            <v>90</v>
          </cell>
          <cell r="AB914" t="str">
            <v>优秀</v>
          </cell>
          <cell r="AC914">
            <v>0</v>
          </cell>
        </row>
        <row r="914">
          <cell r="AG914">
            <v>78.8</v>
          </cell>
          <cell r="AH914">
            <v>0</v>
          </cell>
          <cell r="AI914">
            <v>78.8</v>
          </cell>
          <cell r="AJ914" t="str">
            <v>及格</v>
          </cell>
        </row>
        <row r="915">
          <cell r="F915" t="str">
            <v>郁辰希</v>
          </cell>
          <cell r="G915" t="str">
            <v>男</v>
          </cell>
          <cell r="H915">
            <v>41211</v>
          </cell>
          <cell r="I915">
            <v>132</v>
          </cell>
          <cell r="J915">
            <v>24</v>
          </cell>
          <cell r="K915">
            <v>80</v>
          </cell>
          <cell r="L915" t="str">
            <v>低体重</v>
          </cell>
          <cell r="M915">
            <v>1802</v>
          </cell>
          <cell r="N915">
            <v>80</v>
          </cell>
          <cell r="O915" t="str">
            <v>良好</v>
          </cell>
          <cell r="P915">
            <v>10.5</v>
          </cell>
          <cell r="Q915">
            <v>70</v>
          </cell>
          <cell r="R915" t="str">
            <v>及格</v>
          </cell>
          <cell r="S915">
            <v>8.8</v>
          </cell>
          <cell r="T915">
            <v>76</v>
          </cell>
          <cell r="U915" t="str">
            <v>及格</v>
          </cell>
          <cell r="V915">
            <v>34</v>
          </cell>
          <cell r="W915">
            <v>78</v>
          </cell>
          <cell r="X915" t="str">
            <v>及格</v>
          </cell>
          <cell r="Y915">
            <v>0</v>
          </cell>
          <cell r="Z915">
            <v>100</v>
          </cell>
          <cell r="AA915">
            <v>78</v>
          </cell>
          <cell r="AB915" t="str">
            <v>及格</v>
          </cell>
          <cell r="AC915">
            <v>0</v>
          </cell>
        </row>
        <row r="915">
          <cell r="AG915">
            <v>76.6</v>
          </cell>
          <cell r="AH915">
            <v>0</v>
          </cell>
          <cell r="AI915">
            <v>76.6</v>
          </cell>
          <cell r="AJ915" t="str">
            <v>及格</v>
          </cell>
        </row>
        <row r="916">
          <cell r="F916" t="str">
            <v>顾清怡</v>
          </cell>
          <cell r="G916" t="str">
            <v>女</v>
          </cell>
          <cell r="H916">
            <v>41240</v>
          </cell>
          <cell r="I916">
            <v>130</v>
          </cell>
          <cell r="J916">
            <v>25</v>
          </cell>
          <cell r="K916">
            <v>100</v>
          </cell>
          <cell r="L916" t="str">
            <v>正常</v>
          </cell>
          <cell r="M916">
            <v>1985</v>
          </cell>
          <cell r="N916">
            <v>100</v>
          </cell>
          <cell r="O916" t="str">
            <v>优秀</v>
          </cell>
          <cell r="P916">
            <v>10.4</v>
          </cell>
          <cell r="Q916">
            <v>76</v>
          </cell>
          <cell r="R916" t="str">
            <v>及格</v>
          </cell>
          <cell r="S916">
            <v>10.5</v>
          </cell>
          <cell r="T916">
            <v>74</v>
          </cell>
          <cell r="U916" t="str">
            <v>及格</v>
          </cell>
          <cell r="V916">
            <v>22</v>
          </cell>
          <cell r="W916">
            <v>66</v>
          </cell>
          <cell r="X916" t="str">
            <v>及格</v>
          </cell>
          <cell r="Y916">
            <v>0</v>
          </cell>
          <cell r="Z916">
            <v>83</v>
          </cell>
          <cell r="AA916">
            <v>72</v>
          </cell>
          <cell r="AB916" t="str">
            <v>及格</v>
          </cell>
          <cell r="AC916">
            <v>0</v>
          </cell>
        </row>
        <row r="916">
          <cell r="AG916">
            <v>81</v>
          </cell>
          <cell r="AH916">
            <v>0</v>
          </cell>
          <cell r="AI916">
            <v>81</v>
          </cell>
          <cell r="AJ916" t="str">
            <v>良好</v>
          </cell>
        </row>
        <row r="917">
          <cell r="F917" t="str">
            <v>吴辰曦</v>
          </cell>
          <cell r="G917" t="str">
            <v>女</v>
          </cell>
          <cell r="H917">
            <v>41248</v>
          </cell>
          <cell r="I917">
            <v>128</v>
          </cell>
          <cell r="J917">
            <v>25</v>
          </cell>
          <cell r="K917">
            <v>100</v>
          </cell>
          <cell r="L917" t="str">
            <v>正常</v>
          </cell>
          <cell r="M917">
            <v>1695</v>
          </cell>
          <cell r="N917">
            <v>90</v>
          </cell>
          <cell r="O917" t="str">
            <v>优秀</v>
          </cell>
          <cell r="P917">
            <v>10.6</v>
          </cell>
          <cell r="Q917">
            <v>74</v>
          </cell>
          <cell r="R917" t="str">
            <v>及格</v>
          </cell>
          <cell r="S917">
            <v>14.7</v>
          </cell>
          <cell r="T917">
            <v>80</v>
          </cell>
          <cell r="U917" t="str">
            <v>良好</v>
          </cell>
          <cell r="V917">
            <v>28</v>
          </cell>
          <cell r="W917">
            <v>72</v>
          </cell>
          <cell r="X917" t="str">
            <v>及格</v>
          </cell>
          <cell r="Y917">
            <v>0</v>
          </cell>
          <cell r="Z917">
            <v>108</v>
          </cell>
          <cell r="AA917">
            <v>78</v>
          </cell>
          <cell r="AB917" t="str">
            <v>及格</v>
          </cell>
          <cell r="AC917">
            <v>0</v>
          </cell>
        </row>
        <row r="917">
          <cell r="AG917">
            <v>82.1</v>
          </cell>
          <cell r="AH917">
            <v>0</v>
          </cell>
          <cell r="AI917">
            <v>82.1</v>
          </cell>
          <cell r="AJ917" t="str">
            <v>良好</v>
          </cell>
        </row>
        <row r="918">
          <cell r="F918" t="str">
            <v>许雅绮</v>
          </cell>
          <cell r="G918" t="str">
            <v>女</v>
          </cell>
          <cell r="H918">
            <v>41271</v>
          </cell>
          <cell r="I918">
            <v>134</v>
          </cell>
          <cell r="J918">
            <v>25</v>
          </cell>
          <cell r="K918">
            <v>100</v>
          </cell>
          <cell r="L918" t="str">
            <v>正常</v>
          </cell>
          <cell r="M918">
            <v>1897</v>
          </cell>
          <cell r="N918">
            <v>100</v>
          </cell>
          <cell r="O918" t="str">
            <v>优秀</v>
          </cell>
          <cell r="P918">
            <v>9.4</v>
          </cell>
          <cell r="Q918">
            <v>90</v>
          </cell>
          <cell r="R918" t="str">
            <v>优秀</v>
          </cell>
          <cell r="S918">
            <v>15.8</v>
          </cell>
          <cell r="T918">
            <v>85</v>
          </cell>
          <cell r="U918" t="str">
            <v>良好</v>
          </cell>
          <cell r="V918">
            <v>37</v>
          </cell>
          <cell r="W918">
            <v>80</v>
          </cell>
          <cell r="X918" t="str">
            <v>良好</v>
          </cell>
          <cell r="Y918">
            <v>0</v>
          </cell>
          <cell r="Z918">
            <v>129</v>
          </cell>
          <cell r="AA918">
            <v>90</v>
          </cell>
          <cell r="AB918" t="str">
            <v>优秀</v>
          </cell>
          <cell r="AC918">
            <v>0</v>
          </cell>
        </row>
        <row r="918">
          <cell r="AG918">
            <v>91</v>
          </cell>
          <cell r="AH918">
            <v>0</v>
          </cell>
          <cell r="AI918">
            <v>91</v>
          </cell>
          <cell r="AJ918" t="str">
            <v>优秀</v>
          </cell>
        </row>
        <row r="919">
          <cell r="F919" t="str">
            <v>周心蕊</v>
          </cell>
          <cell r="G919" t="str">
            <v>女</v>
          </cell>
          <cell r="H919">
            <v>41275</v>
          </cell>
          <cell r="I919">
            <v>132</v>
          </cell>
          <cell r="J919">
            <v>29</v>
          </cell>
          <cell r="K919">
            <v>100</v>
          </cell>
          <cell r="L919" t="str">
            <v>正常</v>
          </cell>
          <cell r="M919">
            <v>1634</v>
          </cell>
          <cell r="N919">
            <v>90</v>
          </cell>
          <cell r="O919" t="str">
            <v>优秀</v>
          </cell>
          <cell r="P919">
            <v>11.2</v>
          </cell>
          <cell r="Q919">
            <v>68</v>
          </cell>
          <cell r="R919" t="str">
            <v>及格</v>
          </cell>
          <cell r="S919">
            <v>10.4</v>
          </cell>
          <cell r="T919">
            <v>74</v>
          </cell>
          <cell r="U919" t="str">
            <v>及格</v>
          </cell>
          <cell r="V919">
            <v>24</v>
          </cell>
          <cell r="W919">
            <v>68</v>
          </cell>
          <cell r="X919" t="str">
            <v>及格</v>
          </cell>
          <cell r="Y919">
            <v>0</v>
          </cell>
          <cell r="Z919">
            <v>85</v>
          </cell>
          <cell r="AA919">
            <v>72</v>
          </cell>
          <cell r="AB919" t="str">
            <v>及格</v>
          </cell>
          <cell r="AC919">
            <v>0</v>
          </cell>
        </row>
        <row r="919">
          <cell r="AG919">
            <v>78.1</v>
          </cell>
          <cell r="AH919">
            <v>0</v>
          </cell>
          <cell r="AI919">
            <v>78.1</v>
          </cell>
          <cell r="AJ919" t="str">
            <v>及格</v>
          </cell>
        </row>
        <row r="920">
          <cell r="F920" t="str">
            <v>孙启星</v>
          </cell>
          <cell r="G920" t="str">
            <v>男</v>
          </cell>
          <cell r="H920">
            <v>41285</v>
          </cell>
          <cell r="I920">
            <v>139</v>
          </cell>
          <cell r="J920">
            <v>30</v>
          </cell>
          <cell r="K920">
            <v>100</v>
          </cell>
          <cell r="L920" t="str">
            <v>正常</v>
          </cell>
          <cell r="M920">
            <v>2192</v>
          </cell>
          <cell r="N920">
            <v>90</v>
          </cell>
          <cell r="O920" t="str">
            <v>优秀</v>
          </cell>
          <cell r="P920">
            <v>11.2</v>
          </cell>
          <cell r="Q920">
            <v>62</v>
          </cell>
          <cell r="R920" t="str">
            <v>及格</v>
          </cell>
          <cell r="S920">
            <v>10.2</v>
          </cell>
          <cell r="T920">
            <v>80</v>
          </cell>
          <cell r="U920" t="str">
            <v>良好</v>
          </cell>
          <cell r="V920">
            <v>21</v>
          </cell>
          <cell r="W920">
            <v>64</v>
          </cell>
          <cell r="X920" t="str">
            <v>及格</v>
          </cell>
          <cell r="Y920">
            <v>0</v>
          </cell>
          <cell r="Z920">
            <v>95</v>
          </cell>
          <cell r="AA920">
            <v>76</v>
          </cell>
          <cell r="AB920" t="str">
            <v>及格</v>
          </cell>
          <cell r="AC920">
            <v>0</v>
          </cell>
        </row>
        <row r="920">
          <cell r="AG920">
            <v>78.5</v>
          </cell>
          <cell r="AH920">
            <v>0</v>
          </cell>
          <cell r="AI920">
            <v>78.5</v>
          </cell>
          <cell r="AJ920" t="str">
            <v>及格</v>
          </cell>
        </row>
        <row r="921">
          <cell r="F921" t="str">
            <v>蔡馨煜</v>
          </cell>
          <cell r="G921" t="str">
            <v>女</v>
          </cell>
          <cell r="H921">
            <v>41292</v>
          </cell>
          <cell r="I921">
            <v>139</v>
          </cell>
          <cell r="J921">
            <v>30</v>
          </cell>
          <cell r="K921">
            <v>100</v>
          </cell>
          <cell r="L921" t="str">
            <v>正常</v>
          </cell>
          <cell r="M921">
            <v>1763</v>
          </cell>
          <cell r="N921">
            <v>95</v>
          </cell>
          <cell r="O921" t="str">
            <v>优秀</v>
          </cell>
          <cell r="P921">
            <v>10.3</v>
          </cell>
          <cell r="Q921">
            <v>76</v>
          </cell>
          <cell r="R921" t="str">
            <v>及格</v>
          </cell>
          <cell r="S921">
            <v>14.9</v>
          </cell>
          <cell r="T921">
            <v>85</v>
          </cell>
          <cell r="U921" t="str">
            <v>良好</v>
          </cell>
          <cell r="V921">
            <v>19</v>
          </cell>
          <cell r="W921">
            <v>62</v>
          </cell>
          <cell r="X921" t="str">
            <v>及格</v>
          </cell>
          <cell r="Y921">
            <v>0</v>
          </cell>
          <cell r="Z921">
            <v>76</v>
          </cell>
          <cell r="AA921">
            <v>70</v>
          </cell>
          <cell r="AB921" t="str">
            <v>及格</v>
          </cell>
          <cell r="AC921">
            <v>0</v>
          </cell>
        </row>
        <row r="921">
          <cell r="AG921">
            <v>81.7</v>
          </cell>
          <cell r="AH921">
            <v>0</v>
          </cell>
          <cell r="AI921">
            <v>81.7</v>
          </cell>
          <cell r="AJ921" t="str">
            <v>良好</v>
          </cell>
        </row>
        <row r="922">
          <cell r="F922" t="str">
            <v>钱界合</v>
          </cell>
          <cell r="G922" t="str">
            <v>女</v>
          </cell>
          <cell r="H922">
            <v>41307</v>
          </cell>
          <cell r="I922">
            <v>130</v>
          </cell>
          <cell r="J922">
            <v>25</v>
          </cell>
          <cell r="K922">
            <v>100</v>
          </cell>
          <cell r="L922" t="str">
            <v>正常</v>
          </cell>
          <cell r="M922">
            <v>1658</v>
          </cell>
          <cell r="N922">
            <v>90</v>
          </cell>
          <cell r="O922" t="str">
            <v>优秀</v>
          </cell>
          <cell r="P922">
            <v>10.6</v>
          </cell>
          <cell r="Q922">
            <v>74</v>
          </cell>
          <cell r="R922" t="str">
            <v>及格</v>
          </cell>
          <cell r="S922">
            <v>14.9</v>
          </cell>
          <cell r="T922">
            <v>85</v>
          </cell>
          <cell r="U922" t="str">
            <v>良好</v>
          </cell>
          <cell r="V922">
            <v>24</v>
          </cell>
          <cell r="W922">
            <v>68</v>
          </cell>
          <cell r="X922" t="str">
            <v>及格</v>
          </cell>
          <cell r="Y922">
            <v>0</v>
          </cell>
          <cell r="Z922">
            <v>93</v>
          </cell>
          <cell r="AA922">
            <v>74</v>
          </cell>
          <cell r="AB922" t="str">
            <v>及格</v>
          </cell>
          <cell r="AC922">
            <v>0</v>
          </cell>
        </row>
        <row r="922">
          <cell r="AG922">
            <v>81.9</v>
          </cell>
          <cell r="AH922">
            <v>0</v>
          </cell>
          <cell r="AI922">
            <v>81.9</v>
          </cell>
          <cell r="AJ922" t="str">
            <v>良好</v>
          </cell>
        </row>
        <row r="923">
          <cell r="F923" t="str">
            <v>缪乐恒</v>
          </cell>
          <cell r="G923" t="str">
            <v>男</v>
          </cell>
          <cell r="H923">
            <v>41319</v>
          </cell>
          <cell r="I923">
            <v>136</v>
          </cell>
          <cell r="J923">
            <v>29</v>
          </cell>
          <cell r="K923">
            <v>100</v>
          </cell>
          <cell r="L923" t="str">
            <v>正常</v>
          </cell>
          <cell r="M923">
            <v>1885</v>
          </cell>
          <cell r="N923">
            <v>80</v>
          </cell>
          <cell r="O923" t="str">
            <v>良好</v>
          </cell>
          <cell r="P923">
            <v>10.4</v>
          </cell>
          <cell r="Q923">
            <v>70</v>
          </cell>
          <cell r="R923" t="str">
            <v>及格</v>
          </cell>
          <cell r="S923">
            <v>2.5</v>
          </cell>
          <cell r="T923">
            <v>66</v>
          </cell>
          <cell r="U923" t="str">
            <v>及格</v>
          </cell>
          <cell r="V923">
            <v>20</v>
          </cell>
          <cell r="W923">
            <v>64</v>
          </cell>
          <cell r="X923" t="str">
            <v>及格</v>
          </cell>
          <cell r="Y923">
            <v>0</v>
          </cell>
          <cell r="Z923">
            <v>59</v>
          </cell>
          <cell r="AA923">
            <v>66</v>
          </cell>
          <cell r="AB923" t="str">
            <v>及格</v>
          </cell>
          <cell r="AC923">
            <v>0</v>
          </cell>
        </row>
        <row r="923">
          <cell r="AG923">
            <v>73.8</v>
          </cell>
          <cell r="AH923">
            <v>0</v>
          </cell>
          <cell r="AI923">
            <v>73.8</v>
          </cell>
          <cell r="AJ923" t="str">
            <v>及格</v>
          </cell>
        </row>
        <row r="924">
          <cell r="F924" t="str">
            <v>朱宇轩</v>
          </cell>
          <cell r="G924" t="str">
            <v>男</v>
          </cell>
          <cell r="H924">
            <v>41320</v>
          </cell>
          <cell r="I924">
            <v>138</v>
          </cell>
          <cell r="J924">
            <v>53</v>
          </cell>
          <cell r="K924">
            <v>60</v>
          </cell>
          <cell r="L924" t="str">
            <v>肥胖</v>
          </cell>
          <cell r="M924">
            <v>1954</v>
          </cell>
          <cell r="N924">
            <v>85</v>
          </cell>
          <cell r="O924" t="str">
            <v>良好</v>
          </cell>
          <cell r="P924">
            <v>11.2</v>
          </cell>
          <cell r="Q924">
            <v>62</v>
          </cell>
          <cell r="R924" t="str">
            <v>及格</v>
          </cell>
          <cell r="S924">
            <v>12.9</v>
          </cell>
          <cell r="T924">
            <v>85</v>
          </cell>
          <cell r="U924" t="str">
            <v>良好</v>
          </cell>
          <cell r="V924">
            <v>19</v>
          </cell>
          <cell r="W924">
            <v>62</v>
          </cell>
          <cell r="X924" t="str">
            <v>及格</v>
          </cell>
          <cell r="Y924">
            <v>0</v>
          </cell>
          <cell r="Z924">
            <v>49</v>
          </cell>
          <cell r="AA924">
            <v>64</v>
          </cell>
          <cell r="AB924" t="str">
            <v>及格</v>
          </cell>
          <cell r="AC924">
            <v>0</v>
          </cell>
        </row>
        <row r="924">
          <cell r="AG924">
            <v>70.2</v>
          </cell>
          <cell r="AH924">
            <v>0</v>
          </cell>
          <cell r="AI924">
            <v>70.2</v>
          </cell>
          <cell r="AJ924" t="str">
            <v>及格</v>
          </cell>
        </row>
        <row r="925">
          <cell r="F925" t="str">
            <v>张哲宇</v>
          </cell>
          <cell r="G925" t="str">
            <v>男</v>
          </cell>
          <cell r="H925">
            <v>41322</v>
          </cell>
          <cell r="I925">
            <v>141</v>
          </cell>
          <cell r="J925">
            <v>32</v>
          </cell>
          <cell r="K925">
            <v>100</v>
          </cell>
          <cell r="L925" t="str">
            <v>正常</v>
          </cell>
          <cell r="M925">
            <v>2133</v>
          </cell>
          <cell r="N925">
            <v>90</v>
          </cell>
          <cell r="O925" t="str">
            <v>优秀</v>
          </cell>
          <cell r="P925">
            <v>9.6</v>
          </cell>
          <cell r="Q925">
            <v>78</v>
          </cell>
          <cell r="R925" t="str">
            <v>及格</v>
          </cell>
          <cell r="S925">
            <v>19.4</v>
          </cell>
          <cell r="T925">
            <v>100</v>
          </cell>
          <cell r="U925" t="str">
            <v>优秀</v>
          </cell>
          <cell r="V925">
            <v>41</v>
          </cell>
          <cell r="W925">
            <v>85</v>
          </cell>
          <cell r="X925" t="str">
            <v>良好</v>
          </cell>
          <cell r="Y925">
            <v>0</v>
          </cell>
          <cell r="Z925">
            <v>109</v>
          </cell>
          <cell r="AA925">
            <v>80</v>
          </cell>
          <cell r="AB925" t="str">
            <v>良好</v>
          </cell>
          <cell r="AC925">
            <v>0</v>
          </cell>
        </row>
        <row r="925">
          <cell r="AG925">
            <v>88.6</v>
          </cell>
          <cell r="AH925">
            <v>0</v>
          </cell>
          <cell r="AI925">
            <v>88.6</v>
          </cell>
          <cell r="AJ925" t="str">
            <v>良好</v>
          </cell>
        </row>
        <row r="926">
          <cell r="F926" t="str">
            <v>范淼</v>
          </cell>
          <cell r="G926" t="str">
            <v>男</v>
          </cell>
          <cell r="H926">
            <v>41346</v>
          </cell>
          <cell r="I926">
            <v>126</v>
          </cell>
          <cell r="J926">
            <v>20</v>
          </cell>
          <cell r="K926">
            <v>80</v>
          </cell>
          <cell r="L926" t="str">
            <v>低体重</v>
          </cell>
          <cell r="M926">
            <v>1435</v>
          </cell>
          <cell r="N926">
            <v>72</v>
          </cell>
          <cell r="O926" t="str">
            <v>及格</v>
          </cell>
          <cell r="P926">
            <v>11.4</v>
          </cell>
          <cell r="Q926">
            <v>60</v>
          </cell>
          <cell r="R926" t="str">
            <v>及格</v>
          </cell>
          <cell r="S926">
            <v>1.2</v>
          </cell>
          <cell r="T926">
            <v>62</v>
          </cell>
          <cell r="U926" t="str">
            <v>及格</v>
          </cell>
          <cell r="V926">
            <v>25</v>
          </cell>
          <cell r="W926">
            <v>68</v>
          </cell>
          <cell r="X926" t="str">
            <v>及格</v>
          </cell>
          <cell r="Y926">
            <v>0</v>
          </cell>
          <cell r="Z926">
            <v>63</v>
          </cell>
          <cell r="AA926">
            <v>68</v>
          </cell>
          <cell r="AB926" t="str">
            <v>及格</v>
          </cell>
          <cell r="AC926">
            <v>0</v>
          </cell>
        </row>
        <row r="926">
          <cell r="AG926">
            <v>67.6</v>
          </cell>
          <cell r="AH926">
            <v>0</v>
          </cell>
          <cell r="AI926">
            <v>67.6</v>
          </cell>
          <cell r="AJ926" t="str">
            <v>及格</v>
          </cell>
        </row>
        <row r="927">
          <cell r="F927" t="str">
            <v>朱佳豪</v>
          </cell>
          <cell r="G927" t="str">
            <v>男</v>
          </cell>
          <cell r="H927">
            <v>41363</v>
          </cell>
          <cell r="I927">
            <v>132</v>
          </cell>
          <cell r="J927">
            <v>34</v>
          </cell>
          <cell r="K927">
            <v>80</v>
          </cell>
          <cell r="L927" t="str">
            <v>超重</v>
          </cell>
          <cell r="M927">
            <v>1833</v>
          </cell>
          <cell r="N927">
            <v>80</v>
          </cell>
          <cell r="O927" t="str">
            <v>良好</v>
          </cell>
          <cell r="P927">
            <v>10.3</v>
          </cell>
          <cell r="Q927">
            <v>72</v>
          </cell>
          <cell r="R927" t="str">
            <v>及格</v>
          </cell>
          <cell r="S927">
            <v>6.7</v>
          </cell>
          <cell r="T927">
            <v>72</v>
          </cell>
          <cell r="U927" t="str">
            <v>及格</v>
          </cell>
          <cell r="V927">
            <v>35</v>
          </cell>
          <cell r="W927">
            <v>78</v>
          </cell>
          <cell r="X927" t="str">
            <v>及格</v>
          </cell>
          <cell r="Y927">
            <v>0</v>
          </cell>
          <cell r="Z927">
            <v>56</v>
          </cell>
          <cell r="AA927">
            <v>66</v>
          </cell>
          <cell r="AB927" t="str">
            <v>及格</v>
          </cell>
          <cell r="AC927">
            <v>0</v>
          </cell>
        </row>
        <row r="927">
          <cell r="AG927">
            <v>73.8</v>
          </cell>
          <cell r="AH927">
            <v>0</v>
          </cell>
          <cell r="AI927">
            <v>73.8</v>
          </cell>
          <cell r="AJ927" t="str">
            <v>及格</v>
          </cell>
        </row>
        <row r="928">
          <cell r="F928" t="str">
            <v>冯宇程</v>
          </cell>
          <cell r="G928" t="str">
            <v>男</v>
          </cell>
          <cell r="H928">
            <v>41363</v>
          </cell>
          <cell r="I928">
            <v>126</v>
          </cell>
          <cell r="J928">
            <v>21</v>
          </cell>
          <cell r="K928">
            <v>80</v>
          </cell>
          <cell r="L928" t="str">
            <v>低体重</v>
          </cell>
          <cell r="M928">
            <v>1756</v>
          </cell>
          <cell r="N928">
            <v>80</v>
          </cell>
          <cell r="O928" t="str">
            <v>良好</v>
          </cell>
          <cell r="P928">
            <v>8.8</v>
          </cell>
          <cell r="Q928">
            <v>100</v>
          </cell>
          <cell r="R928" t="str">
            <v>优秀</v>
          </cell>
          <cell r="S928">
            <v>17.3</v>
          </cell>
          <cell r="T928">
            <v>100</v>
          </cell>
          <cell r="U928" t="str">
            <v>优秀</v>
          </cell>
          <cell r="V928">
            <v>51</v>
          </cell>
          <cell r="W928">
            <v>100</v>
          </cell>
          <cell r="X928" t="str">
            <v>优秀</v>
          </cell>
          <cell r="Y928">
            <v>0</v>
          </cell>
          <cell r="Z928">
            <v>165</v>
          </cell>
          <cell r="AA928">
            <v>100</v>
          </cell>
          <cell r="AB928" t="str">
            <v>优秀</v>
          </cell>
          <cell r="AC928">
            <v>19</v>
          </cell>
        </row>
        <row r="928">
          <cell r="AG928">
            <v>94</v>
          </cell>
          <cell r="AH928">
            <v>19</v>
          </cell>
          <cell r="AI928">
            <v>113</v>
          </cell>
          <cell r="AJ928" t="str">
            <v>优秀</v>
          </cell>
        </row>
        <row r="929">
          <cell r="F929" t="str">
            <v>许吴岚</v>
          </cell>
          <cell r="G929" t="str">
            <v>女</v>
          </cell>
          <cell r="H929">
            <v>41454</v>
          </cell>
          <cell r="I929">
            <v>127</v>
          </cell>
          <cell r="J929">
            <v>24</v>
          </cell>
          <cell r="K929">
            <v>100</v>
          </cell>
          <cell r="L929" t="str">
            <v>正常</v>
          </cell>
          <cell r="M929">
            <v>1671</v>
          </cell>
          <cell r="N929">
            <v>90</v>
          </cell>
          <cell r="O929" t="str">
            <v>优秀</v>
          </cell>
          <cell r="P929">
            <v>11.2</v>
          </cell>
          <cell r="Q929">
            <v>68</v>
          </cell>
          <cell r="R929" t="str">
            <v>及格</v>
          </cell>
          <cell r="S929">
            <v>17.2</v>
          </cell>
          <cell r="T929">
            <v>90</v>
          </cell>
          <cell r="U929" t="str">
            <v>优秀</v>
          </cell>
          <cell r="V929">
            <v>26</v>
          </cell>
          <cell r="W929">
            <v>70</v>
          </cell>
          <cell r="X929" t="str">
            <v>及格</v>
          </cell>
          <cell r="Y929">
            <v>0</v>
          </cell>
          <cell r="Z929">
            <v>83</v>
          </cell>
          <cell r="AA929">
            <v>72</v>
          </cell>
          <cell r="AB929" t="str">
            <v>及格</v>
          </cell>
          <cell r="AC929">
            <v>0</v>
          </cell>
        </row>
        <row r="929">
          <cell r="AG929">
            <v>81.5</v>
          </cell>
          <cell r="AH929">
            <v>0</v>
          </cell>
          <cell r="AI929">
            <v>81.5</v>
          </cell>
          <cell r="AJ929" t="str">
            <v>良好</v>
          </cell>
        </row>
        <row r="930">
          <cell r="F930" t="str">
            <v>仇顺宇</v>
          </cell>
          <cell r="G930" t="str">
            <v>男</v>
          </cell>
          <cell r="H930">
            <v>41460</v>
          </cell>
          <cell r="I930">
            <v>124</v>
          </cell>
          <cell r="J930">
            <v>22</v>
          </cell>
          <cell r="K930">
            <v>100</v>
          </cell>
          <cell r="L930" t="str">
            <v>正常</v>
          </cell>
          <cell r="M930">
            <v>1848</v>
          </cell>
          <cell r="N930">
            <v>80</v>
          </cell>
          <cell r="O930" t="str">
            <v>良好</v>
          </cell>
          <cell r="P930">
            <v>10.2</v>
          </cell>
          <cell r="Q930">
            <v>72</v>
          </cell>
          <cell r="R930" t="str">
            <v>及格</v>
          </cell>
          <cell r="S930">
            <v>7.4</v>
          </cell>
          <cell r="T930">
            <v>74</v>
          </cell>
          <cell r="U930" t="str">
            <v>及格</v>
          </cell>
          <cell r="V930">
            <v>25</v>
          </cell>
          <cell r="W930">
            <v>68</v>
          </cell>
          <cell r="X930" t="str">
            <v>及格</v>
          </cell>
          <cell r="Y930">
            <v>0</v>
          </cell>
          <cell r="Z930">
            <v>54</v>
          </cell>
          <cell r="AA930">
            <v>64</v>
          </cell>
          <cell r="AB930" t="str">
            <v>及格</v>
          </cell>
          <cell r="AC930">
            <v>0</v>
          </cell>
        </row>
        <row r="930">
          <cell r="AG930">
            <v>75.8</v>
          </cell>
          <cell r="AH930">
            <v>0</v>
          </cell>
          <cell r="AI930">
            <v>75.8</v>
          </cell>
          <cell r="AJ930" t="str">
            <v>及格</v>
          </cell>
        </row>
        <row r="931">
          <cell r="F931" t="str">
            <v>陈思怡</v>
          </cell>
          <cell r="G931" t="str">
            <v>女</v>
          </cell>
          <cell r="H931">
            <v>41465</v>
          </cell>
          <cell r="I931">
            <v>135</v>
          </cell>
          <cell r="J931">
            <v>30</v>
          </cell>
          <cell r="K931">
            <v>100</v>
          </cell>
          <cell r="L931" t="str">
            <v>正常</v>
          </cell>
          <cell r="M931">
            <v>1979</v>
          </cell>
          <cell r="N931">
            <v>100</v>
          </cell>
          <cell r="O931" t="str">
            <v>优秀</v>
          </cell>
          <cell r="P931">
            <v>10.3</v>
          </cell>
          <cell r="Q931">
            <v>76</v>
          </cell>
          <cell r="R931" t="str">
            <v>及格</v>
          </cell>
          <cell r="S931">
            <v>14.1</v>
          </cell>
          <cell r="T931">
            <v>80</v>
          </cell>
          <cell r="U931" t="str">
            <v>良好</v>
          </cell>
          <cell r="V931">
            <v>37</v>
          </cell>
          <cell r="W931">
            <v>80</v>
          </cell>
          <cell r="X931" t="str">
            <v>良好</v>
          </cell>
          <cell r="Y931">
            <v>0</v>
          </cell>
          <cell r="Z931">
            <v>79</v>
          </cell>
          <cell r="AA931">
            <v>70</v>
          </cell>
          <cell r="AB931" t="str">
            <v>及格</v>
          </cell>
          <cell r="AC931">
            <v>0</v>
          </cell>
        </row>
        <row r="931">
          <cell r="AG931">
            <v>83.2</v>
          </cell>
          <cell r="AH931">
            <v>0</v>
          </cell>
          <cell r="AI931">
            <v>83.2</v>
          </cell>
          <cell r="AJ931" t="str">
            <v>良好</v>
          </cell>
        </row>
        <row r="932">
          <cell r="F932" t="str">
            <v>董浩文</v>
          </cell>
          <cell r="G932" t="str">
            <v>男</v>
          </cell>
          <cell r="H932">
            <v>41501</v>
          </cell>
          <cell r="I932">
            <v>132</v>
          </cell>
          <cell r="J932">
            <v>28</v>
          </cell>
          <cell r="K932">
            <v>100</v>
          </cell>
          <cell r="L932" t="str">
            <v>正常</v>
          </cell>
          <cell r="M932">
            <v>1696</v>
          </cell>
          <cell r="N932">
            <v>78</v>
          </cell>
          <cell r="O932" t="str">
            <v>及格</v>
          </cell>
          <cell r="P932">
            <v>10.8</v>
          </cell>
          <cell r="Q932">
            <v>66</v>
          </cell>
          <cell r="R932" t="str">
            <v>及格</v>
          </cell>
          <cell r="S932">
            <v>6.4</v>
          </cell>
          <cell r="T932">
            <v>72</v>
          </cell>
          <cell r="U932" t="str">
            <v>及格</v>
          </cell>
          <cell r="V932">
            <v>35</v>
          </cell>
          <cell r="W932">
            <v>78</v>
          </cell>
          <cell r="X932" t="str">
            <v>及格</v>
          </cell>
          <cell r="Y932">
            <v>0</v>
          </cell>
          <cell r="Z932">
            <v>95</v>
          </cell>
          <cell r="AA932">
            <v>76</v>
          </cell>
          <cell r="AB932" t="str">
            <v>及格</v>
          </cell>
          <cell r="AC932">
            <v>0</v>
          </cell>
        </row>
        <row r="932">
          <cell r="AG932">
            <v>77.3</v>
          </cell>
          <cell r="AH932">
            <v>0</v>
          </cell>
          <cell r="AI932">
            <v>77.3</v>
          </cell>
          <cell r="AJ932" t="str">
            <v>及格</v>
          </cell>
        </row>
        <row r="933">
          <cell r="F933" t="str">
            <v>武振兴</v>
          </cell>
          <cell r="G933" t="str">
            <v>男</v>
          </cell>
          <cell r="H933">
            <v>41183</v>
          </cell>
          <cell r="I933">
            <v>129</v>
          </cell>
          <cell r="J933">
            <v>25</v>
          </cell>
          <cell r="K933">
            <v>100</v>
          </cell>
          <cell r="L933" t="str">
            <v>正常</v>
          </cell>
          <cell r="M933">
            <v>1673</v>
          </cell>
          <cell r="N933">
            <v>78</v>
          </cell>
          <cell r="O933" t="str">
            <v>及格</v>
          </cell>
          <cell r="P933">
            <v>10</v>
          </cell>
          <cell r="Q933">
            <v>74</v>
          </cell>
          <cell r="R933" t="str">
            <v>及格</v>
          </cell>
          <cell r="S933">
            <v>11.9</v>
          </cell>
          <cell r="T933">
            <v>85</v>
          </cell>
          <cell r="U933" t="str">
            <v>良好</v>
          </cell>
          <cell r="V933">
            <v>43</v>
          </cell>
          <cell r="W933">
            <v>90</v>
          </cell>
          <cell r="X933" t="str">
            <v>优秀</v>
          </cell>
          <cell r="Y933">
            <v>0</v>
          </cell>
          <cell r="Z933">
            <v>81</v>
          </cell>
          <cell r="AA933">
            <v>72</v>
          </cell>
          <cell r="AB933" t="str">
            <v>及格</v>
          </cell>
          <cell r="AC933">
            <v>0</v>
          </cell>
        </row>
        <row r="933">
          <cell r="AG933">
            <v>81.9</v>
          </cell>
          <cell r="AH933">
            <v>0</v>
          </cell>
          <cell r="AI933">
            <v>81.9</v>
          </cell>
          <cell r="AJ933" t="str">
            <v>良好</v>
          </cell>
        </row>
        <row r="934">
          <cell r="F934" t="str">
            <v>严子杰</v>
          </cell>
          <cell r="G934" t="str">
            <v>男</v>
          </cell>
          <cell r="H934">
            <v>41366</v>
          </cell>
          <cell r="I934">
            <v>132</v>
          </cell>
          <cell r="J934">
            <v>27</v>
          </cell>
          <cell r="K934">
            <v>100</v>
          </cell>
          <cell r="L934" t="str">
            <v>正常</v>
          </cell>
          <cell r="M934">
            <v>1930</v>
          </cell>
          <cell r="N934">
            <v>85</v>
          </cell>
          <cell r="O934" t="str">
            <v>良好</v>
          </cell>
          <cell r="P934">
            <v>10</v>
          </cell>
          <cell r="Q934">
            <v>74</v>
          </cell>
          <cell r="R934" t="str">
            <v>及格</v>
          </cell>
          <cell r="S934">
            <v>5.1</v>
          </cell>
          <cell r="T934">
            <v>70</v>
          </cell>
          <cell r="U934" t="str">
            <v>及格</v>
          </cell>
          <cell r="V934">
            <v>35</v>
          </cell>
          <cell r="W934">
            <v>78</v>
          </cell>
          <cell r="X934" t="str">
            <v>及格</v>
          </cell>
          <cell r="Y934">
            <v>0</v>
          </cell>
          <cell r="Z934">
            <v>84</v>
          </cell>
          <cell r="AA934">
            <v>74</v>
          </cell>
          <cell r="AB934" t="str">
            <v>及格</v>
          </cell>
          <cell r="AC934">
            <v>0</v>
          </cell>
        </row>
        <row r="934">
          <cell r="AG934">
            <v>79.1</v>
          </cell>
          <cell r="AH934">
            <v>0</v>
          </cell>
          <cell r="AI934">
            <v>79.1</v>
          </cell>
          <cell r="AJ934" t="str">
            <v>及格</v>
          </cell>
        </row>
        <row r="935">
          <cell r="F935" t="str">
            <v>贾梓童</v>
          </cell>
          <cell r="G935" t="str">
            <v>女</v>
          </cell>
          <cell r="H935">
            <v>41202</v>
          </cell>
          <cell r="I935">
            <v>136</v>
          </cell>
          <cell r="J935">
            <v>32</v>
          </cell>
          <cell r="K935">
            <v>100</v>
          </cell>
          <cell r="L935" t="str">
            <v>正常</v>
          </cell>
          <cell r="M935">
            <v>1865</v>
          </cell>
          <cell r="N935">
            <v>100</v>
          </cell>
          <cell r="O935" t="str">
            <v>优秀</v>
          </cell>
          <cell r="P935">
            <v>10.6</v>
          </cell>
          <cell r="Q935">
            <v>74</v>
          </cell>
          <cell r="R935" t="str">
            <v>及格</v>
          </cell>
          <cell r="S935">
            <v>17.5</v>
          </cell>
          <cell r="T935">
            <v>90</v>
          </cell>
          <cell r="U935" t="str">
            <v>优秀</v>
          </cell>
          <cell r="V935">
            <v>31</v>
          </cell>
          <cell r="W935">
            <v>74</v>
          </cell>
          <cell r="X935" t="str">
            <v>及格</v>
          </cell>
          <cell r="Y935">
            <v>0</v>
          </cell>
          <cell r="Z935">
            <v>74</v>
          </cell>
          <cell r="AA935">
            <v>70</v>
          </cell>
          <cell r="AB935" t="str">
            <v>及格</v>
          </cell>
          <cell r="AC935">
            <v>0</v>
          </cell>
        </row>
        <row r="935">
          <cell r="AG935">
            <v>84.2</v>
          </cell>
          <cell r="AH935">
            <v>0</v>
          </cell>
          <cell r="AI935">
            <v>84.2</v>
          </cell>
          <cell r="AJ935" t="str">
            <v>良好</v>
          </cell>
        </row>
        <row r="936">
          <cell r="F936" t="str">
            <v>孔令权</v>
          </cell>
          <cell r="G936" t="str">
            <v>男</v>
          </cell>
          <cell r="H936">
            <v>41454</v>
          </cell>
          <cell r="I936">
            <v>132</v>
          </cell>
          <cell r="J936">
            <v>25</v>
          </cell>
          <cell r="K936">
            <v>100</v>
          </cell>
          <cell r="L936" t="str">
            <v>正常</v>
          </cell>
          <cell r="M936">
            <v>1656</v>
          </cell>
          <cell r="N936">
            <v>78</v>
          </cell>
          <cell r="O936" t="str">
            <v>及格</v>
          </cell>
          <cell r="P936">
            <v>10.4</v>
          </cell>
          <cell r="Q936">
            <v>70</v>
          </cell>
          <cell r="R936" t="str">
            <v>及格</v>
          </cell>
          <cell r="S936">
            <v>1.5</v>
          </cell>
          <cell r="T936">
            <v>64</v>
          </cell>
          <cell r="U936" t="str">
            <v>及格</v>
          </cell>
          <cell r="V936">
            <v>25</v>
          </cell>
          <cell r="W936">
            <v>68</v>
          </cell>
          <cell r="X936" t="str">
            <v>及格</v>
          </cell>
          <cell r="Y936">
            <v>0</v>
          </cell>
          <cell r="Z936">
            <v>59</v>
          </cell>
          <cell r="AA936">
            <v>66</v>
          </cell>
          <cell r="AB936" t="str">
            <v>及格</v>
          </cell>
          <cell r="AC936">
            <v>0</v>
          </cell>
        </row>
        <row r="936">
          <cell r="AG936">
            <v>73.5</v>
          </cell>
          <cell r="AH936">
            <v>0</v>
          </cell>
          <cell r="AI936">
            <v>73.5</v>
          </cell>
          <cell r="AJ936" t="str">
            <v>及格</v>
          </cell>
        </row>
        <row r="937">
          <cell r="F937" t="str">
            <v>曹益涵</v>
          </cell>
          <cell r="G937" t="str">
            <v>女</v>
          </cell>
          <cell r="H937">
            <v>41215</v>
          </cell>
          <cell r="I937">
            <v>145</v>
          </cell>
          <cell r="J937">
            <v>38</v>
          </cell>
          <cell r="K937">
            <v>100</v>
          </cell>
          <cell r="L937" t="str">
            <v>正常</v>
          </cell>
          <cell r="M937">
            <v>2119</v>
          </cell>
          <cell r="N937">
            <v>100</v>
          </cell>
          <cell r="O937" t="str">
            <v>优秀</v>
          </cell>
          <cell r="P937">
            <v>11.2</v>
          </cell>
          <cell r="Q937">
            <v>68</v>
          </cell>
          <cell r="R937" t="str">
            <v>及格</v>
          </cell>
          <cell r="S937">
            <v>14</v>
          </cell>
          <cell r="T937">
            <v>80</v>
          </cell>
          <cell r="U937" t="str">
            <v>良好</v>
          </cell>
          <cell r="V937">
            <v>25</v>
          </cell>
          <cell r="W937">
            <v>68</v>
          </cell>
          <cell r="X937" t="str">
            <v>及格</v>
          </cell>
          <cell r="Y937">
            <v>0</v>
          </cell>
          <cell r="Z937">
            <v>75</v>
          </cell>
          <cell r="AA937">
            <v>70</v>
          </cell>
          <cell r="AB937" t="str">
            <v>及格</v>
          </cell>
          <cell r="AC937">
            <v>0</v>
          </cell>
        </row>
        <row r="937">
          <cell r="AG937">
            <v>80.4</v>
          </cell>
          <cell r="AH937">
            <v>0</v>
          </cell>
          <cell r="AI937">
            <v>80.4</v>
          </cell>
          <cell r="AJ937" t="str">
            <v>良好</v>
          </cell>
        </row>
        <row r="938">
          <cell r="F938" t="str">
            <v>苗宏阳</v>
          </cell>
          <cell r="G938" t="str">
            <v>男</v>
          </cell>
          <cell r="H938">
            <v>41316</v>
          </cell>
          <cell r="I938">
            <v>134</v>
          </cell>
          <cell r="J938">
            <v>28</v>
          </cell>
          <cell r="K938">
            <v>100</v>
          </cell>
          <cell r="L938" t="str">
            <v>正常</v>
          </cell>
          <cell r="M938">
            <v>1658</v>
          </cell>
          <cell r="N938">
            <v>78</v>
          </cell>
          <cell r="O938" t="str">
            <v>及格</v>
          </cell>
          <cell r="P938">
            <v>9.7</v>
          </cell>
          <cell r="Q938">
            <v>78</v>
          </cell>
          <cell r="R938" t="str">
            <v>及格</v>
          </cell>
          <cell r="S938">
            <v>7.4</v>
          </cell>
          <cell r="T938">
            <v>74</v>
          </cell>
          <cell r="U938" t="str">
            <v>及格</v>
          </cell>
          <cell r="V938">
            <v>41</v>
          </cell>
          <cell r="W938">
            <v>85</v>
          </cell>
          <cell r="X938" t="str">
            <v>良好</v>
          </cell>
          <cell r="Y938">
            <v>0</v>
          </cell>
          <cell r="Z938">
            <v>105</v>
          </cell>
          <cell r="AA938">
            <v>80</v>
          </cell>
          <cell r="AB938" t="str">
            <v>良好</v>
          </cell>
          <cell r="AC938">
            <v>0</v>
          </cell>
        </row>
        <row r="938">
          <cell r="AG938">
            <v>81.6</v>
          </cell>
          <cell r="AH938">
            <v>0</v>
          </cell>
          <cell r="AI938">
            <v>81.6</v>
          </cell>
          <cell r="AJ938" t="str">
            <v>良好</v>
          </cell>
        </row>
        <row r="939">
          <cell r="F939" t="str">
            <v>周芯雨</v>
          </cell>
          <cell r="G939" t="str">
            <v>女</v>
          </cell>
          <cell r="H939">
            <v>41370</v>
          </cell>
          <cell r="I939">
            <v>136</v>
          </cell>
          <cell r="J939">
            <v>26</v>
          </cell>
          <cell r="K939">
            <v>100</v>
          </cell>
          <cell r="L939" t="str">
            <v>正常</v>
          </cell>
          <cell r="M939">
            <v>1956</v>
          </cell>
          <cell r="N939">
            <v>100</v>
          </cell>
          <cell r="O939" t="str">
            <v>优秀</v>
          </cell>
          <cell r="P939">
            <v>9.8</v>
          </cell>
          <cell r="Q939">
            <v>80</v>
          </cell>
          <cell r="R939" t="str">
            <v>良好</v>
          </cell>
          <cell r="S939">
            <v>14.8</v>
          </cell>
          <cell r="T939">
            <v>80</v>
          </cell>
          <cell r="U939" t="str">
            <v>良好</v>
          </cell>
          <cell r="V939">
            <v>37</v>
          </cell>
          <cell r="W939">
            <v>80</v>
          </cell>
          <cell r="X939" t="str">
            <v>良好</v>
          </cell>
          <cell r="Y939">
            <v>0</v>
          </cell>
          <cell r="Z939">
            <v>84</v>
          </cell>
          <cell r="AA939">
            <v>72</v>
          </cell>
          <cell r="AB939" t="str">
            <v>及格</v>
          </cell>
          <cell r="AC939">
            <v>0</v>
          </cell>
        </row>
        <row r="939">
          <cell r="AG939">
            <v>84.4</v>
          </cell>
          <cell r="AH939">
            <v>0</v>
          </cell>
          <cell r="AI939">
            <v>84.4</v>
          </cell>
          <cell r="AJ939" t="str">
            <v>良好</v>
          </cell>
        </row>
        <row r="940">
          <cell r="F940" t="str">
            <v>窦可航</v>
          </cell>
          <cell r="G940" t="str">
            <v>男</v>
          </cell>
          <cell r="H940">
            <v>41291</v>
          </cell>
          <cell r="I940">
            <v>138</v>
          </cell>
          <cell r="J940">
            <v>41</v>
          </cell>
          <cell r="K940">
            <v>80</v>
          </cell>
          <cell r="L940" t="str">
            <v>超重</v>
          </cell>
          <cell r="M940">
            <v>2021</v>
          </cell>
          <cell r="N940">
            <v>85</v>
          </cell>
          <cell r="O940" t="str">
            <v>良好</v>
          </cell>
          <cell r="P940">
            <v>10.2</v>
          </cell>
          <cell r="Q940">
            <v>72</v>
          </cell>
          <cell r="R940" t="str">
            <v>及格</v>
          </cell>
          <cell r="S940">
            <v>16.2</v>
          </cell>
          <cell r="T940">
            <v>95</v>
          </cell>
          <cell r="U940" t="str">
            <v>优秀</v>
          </cell>
          <cell r="V940">
            <v>29</v>
          </cell>
          <cell r="W940">
            <v>72</v>
          </cell>
          <cell r="X940" t="str">
            <v>及格</v>
          </cell>
          <cell r="Y940">
            <v>0</v>
          </cell>
          <cell r="Z940">
            <v>118</v>
          </cell>
          <cell r="AA940">
            <v>90</v>
          </cell>
          <cell r="AB940" t="str">
            <v>优秀</v>
          </cell>
          <cell r="AC940">
            <v>0</v>
          </cell>
        </row>
        <row r="940">
          <cell r="AG940">
            <v>83.4</v>
          </cell>
          <cell r="AH940">
            <v>0</v>
          </cell>
          <cell r="AI940">
            <v>83.4</v>
          </cell>
          <cell r="AJ940" t="str">
            <v>良好</v>
          </cell>
        </row>
        <row r="941">
          <cell r="F941" t="str">
            <v>王辰</v>
          </cell>
          <cell r="G941" t="str">
            <v>男</v>
          </cell>
          <cell r="H941">
            <v>41279</v>
          </cell>
          <cell r="I941">
            <v>128</v>
          </cell>
          <cell r="J941">
            <v>25</v>
          </cell>
          <cell r="K941">
            <v>100</v>
          </cell>
          <cell r="L941" t="str">
            <v>正常</v>
          </cell>
          <cell r="M941">
            <v>1788</v>
          </cell>
          <cell r="N941">
            <v>80</v>
          </cell>
          <cell r="O941" t="str">
            <v>良好</v>
          </cell>
          <cell r="P941">
            <v>10.1</v>
          </cell>
          <cell r="Q941">
            <v>74</v>
          </cell>
          <cell r="R941" t="str">
            <v>及格</v>
          </cell>
          <cell r="S941">
            <v>12.4</v>
          </cell>
          <cell r="T941">
            <v>85</v>
          </cell>
          <cell r="U941" t="str">
            <v>良好</v>
          </cell>
          <cell r="V941">
            <v>35</v>
          </cell>
          <cell r="W941">
            <v>78</v>
          </cell>
          <cell r="X941" t="str">
            <v>及格</v>
          </cell>
          <cell r="Y941">
            <v>0</v>
          </cell>
          <cell r="Z941">
            <v>112</v>
          </cell>
          <cell r="AA941">
            <v>85</v>
          </cell>
          <cell r="AB941" t="str">
            <v>良好</v>
          </cell>
          <cell r="AC941">
            <v>0</v>
          </cell>
        </row>
        <row r="941">
          <cell r="AG941">
            <v>83.6</v>
          </cell>
          <cell r="AH941">
            <v>0</v>
          </cell>
          <cell r="AI941">
            <v>83.6</v>
          </cell>
          <cell r="AJ941" t="str">
            <v>良好</v>
          </cell>
        </row>
        <row r="942">
          <cell r="F942" t="str">
            <v>汪梓鑫</v>
          </cell>
          <cell r="G942" t="str">
            <v>男</v>
          </cell>
          <cell r="H942">
            <v>41394</v>
          </cell>
          <cell r="I942">
            <v>136</v>
          </cell>
          <cell r="J942">
            <v>32</v>
          </cell>
          <cell r="K942">
            <v>100</v>
          </cell>
          <cell r="L942" t="str">
            <v>正常</v>
          </cell>
          <cell r="M942">
            <v>1708</v>
          </cell>
          <cell r="N942">
            <v>80</v>
          </cell>
          <cell r="O942" t="str">
            <v>良好</v>
          </cell>
          <cell r="P942">
            <v>11.2</v>
          </cell>
          <cell r="Q942">
            <v>62</v>
          </cell>
          <cell r="R942" t="str">
            <v>及格</v>
          </cell>
          <cell r="S942">
            <v>3</v>
          </cell>
          <cell r="T942">
            <v>66</v>
          </cell>
          <cell r="U942" t="str">
            <v>及格</v>
          </cell>
          <cell r="V942">
            <v>26</v>
          </cell>
          <cell r="W942">
            <v>70</v>
          </cell>
          <cell r="X942" t="str">
            <v>及格</v>
          </cell>
          <cell r="Y942">
            <v>0</v>
          </cell>
          <cell r="Z942">
            <v>76</v>
          </cell>
          <cell r="AA942">
            <v>72</v>
          </cell>
          <cell r="AB942" t="str">
            <v>及格</v>
          </cell>
          <cell r="AC942">
            <v>0</v>
          </cell>
        </row>
        <row r="942">
          <cell r="AG942">
            <v>74</v>
          </cell>
          <cell r="AH942">
            <v>0</v>
          </cell>
          <cell r="AI942">
            <v>74</v>
          </cell>
          <cell r="AJ942" t="str">
            <v>及格</v>
          </cell>
        </row>
        <row r="943">
          <cell r="F943" t="str">
            <v>周子阳</v>
          </cell>
          <cell r="G943" t="str">
            <v>男</v>
          </cell>
          <cell r="H943">
            <v>41155</v>
          </cell>
          <cell r="I943">
            <v>144</v>
          </cell>
          <cell r="J943">
            <v>31</v>
          </cell>
          <cell r="K943">
            <v>100</v>
          </cell>
          <cell r="L943" t="str">
            <v>正常</v>
          </cell>
          <cell r="M943">
            <v>2053</v>
          </cell>
          <cell r="N943">
            <v>85</v>
          </cell>
          <cell r="O943" t="str">
            <v>良好</v>
          </cell>
          <cell r="P943">
            <v>10.3</v>
          </cell>
          <cell r="Q943">
            <v>72</v>
          </cell>
          <cell r="R943" t="str">
            <v>及格</v>
          </cell>
          <cell r="S943">
            <v>8.3</v>
          </cell>
          <cell r="T943">
            <v>76</v>
          </cell>
          <cell r="U943" t="str">
            <v>及格</v>
          </cell>
          <cell r="V943">
            <v>33</v>
          </cell>
          <cell r="W943">
            <v>76</v>
          </cell>
          <cell r="X943" t="str">
            <v>及格</v>
          </cell>
          <cell r="Y943">
            <v>0</v>
          </cell>
          <cell r="Z943">
            <v>53</v>
          </cell>
          <cell r="AA943">
            <v>64</v>
          </cell>
          <cell r="AB943" t="str">
            <v>及格</v>
          </cell>
          <cell r="AC943">
            <v>0</v>
          </cell>
        </row>
        <row r="943">
          <cell r="AG943">
            <v>77.8</v>
          </cell>
          <cell r="AH943">
            <v>0</v>
          </cell>
          <cell r="AI943">
            <v>77.8</v>
          </cell>
          <cell r="AJ943" t="str">
            <v>及格</v>
          </cell>
        </row>
        <row r="944">
          <cell r="F944" t="str">
            <v>李若涵</v>
          </cell>
          <cell r="G944" t="str">
            <v>女</v>
          </cell>
          <cell r="H944">
            <v>41205</v>
          </cell>
          <cell r="I944">
            <v>133</v>
          </cell>
          <cell r="J944">
            <v>24</v>
          </cell>
          <cell r="K944">
            <v>100</v>
          </cell>
          <cell r="L944" t="str">
            <v>正常</v>
          </cell>
          <cell r="M944">
            <v>1755</v>
          </cell>
          <cell r="N944">
            <v>95</v>
          </cell>
          <cell r="O944" t="str">
            <v>优秀</v>
          </cell>
          <cell r="P944">
            <v>10.5</v>
          </cell>
          <cell r="Q944">
            <v>74</v>
          </cell>
          <cell r="R944" t="str">
            <v>及格</v>
          </cell>
          <cell r="S944">
            <v>13</v>
          </cell>
          <cell r="T944">
            <v>78</v>
          </cell>
          <cell r="U944" t="str">
            <v>及格</v>
          </cell>
          <cell r="V944">
            <v>36</v>
          </cell>
          <cell r="W944">
            <v>80</v>
          </cell>
          <cell r="X944" t="str">
            <v>良好</v>
          </cell>
          <cell r="Y944">
            <v>0</v>
          </cell>
          <cell r="Z944">
            <v>92</v>
          </cell>
          <cell r="AA944">
            <v>74</v>
          </cell>
          <cell r="AB944" t="str">
            <v>及格</v>
          </cell>
          <cell r="AC944">
            <v>0</v>
          </cell>
        </row>
        <row r="944">
          <cell r="AG944">
            <v>82.5</v>
          </cell>
          <cell r="AH944">
            <v>0</v>
          </cell>
          <cell r="AI944">
            <v>82.5</v>
          </cell>
          <cell r="AJ944" t="str">
            <v>良好</v>
          </cell>
        </row>
        <row r="945">
          <cell r="F945" t="str">
            <v>张涔倩</v>
          </cell>
          <cell r="G945" t="str">
            <v>女</v>
          </cell>
          <cell r="H945">
            <v>41212</v>
          </cell>
          <cell r="I945">
            <v>144</v>
          </cell>
          <cell r="J945">
            <v>45</v>
          </cell>
          <cell r="K945">
            <v>60</v>
          </cell>
          <cell r="L945" t="str">
            <v>肥胖</v>
          </cell>
          <cell r="M945">
            <v>2548</v>
          </cell>
          <cell r="N945">
            <v>100</v>
          </cell>
          <cell r="O945" t="str">
            <v>优秀</v>
          </cell>
          <cell r="P945">
            <v>10.1</v>
          </cell>
          <cell r="Q945">
            <v>78</v>
          </cell>
          <cell r="R945" t="str">
            <v>及格</v>
          </cell>
          <cell r="S945">
            <v>10</v>
          </cell>
          <cell r="T945">
            <v>74</v>
          </cell>
          <cell r="U945" t="str">
            <v>及格</v>
          </cell>
          <cell r="V945">
            <v>19</v>
          </cell>
          <cell r="W945">
            <v>62</v>
          </cell>
          <cell r="X945" t="str">
            <v>及格</v>
          </cell>
          <cell r="Y945">
            <v>0</v>
          </cell>
          <cell r="Z945">
            <v>53</v>
          </cell>
          <cell r="AA945">
            <v>64</v>
          </cell>
          <cell r="AB945" t="str">
            <v>及格</v>
          </cell>
          <cell r="AC945">
            <v>0</v>
          </cell>
        </row>
        <row r="945">
          <cell r="AG945">
            <v>73.4</v>
          </cell>
          <cell r="AH945">
            <v>0</v>
          </cell>
          <cell r="AI945">
            <v>73.4</v>
          </cell>
          <cell r="AJ945" t="str">
            <v>及格</v>
          </cell>
        </row>
        <row r="946">
          <cell r="F946" t="str">
            <v>方浩</v>
          </cell>
          <cell r="G946" t="str">
            <v>男</v>
          </cell>
          <cell r="H946">
            <v>41224</v>
          </cell>
          <cell r="I946">
            <v>125</v>
          </cell>
          <cell r="J946">
            <v>25</v>
          </cell>
          <cell r="K946">
            <v>100</v>
          </cell>
          <cell r="L946" t="str">
            <v>正常</v>
          </cell>
          <cell r="M946">
            <v>1639</v>
          </cell>
          <cell r="N946">
            <v>78</v>
          </cell>
          <cell r="O946" t="str">
            <v>及格</v>
          </cell>
          <cell r="P946">
            <v>11.3</v>
          </cell>
          <cell r="Q946">
            <v>62</v>
          </cell>
          <cell r="R946" t="str">
            <v>及格</v>
          </cell>
          <cell r="S946">
            <v>8.9</v>
          </cell>
          <cell r="T946">
            <v>76</v>
          </cell>
          <cell r="U946" t="str">
            <v>及格</v>
          </cell>
          <cell r="V946">
            <v>37</v>
          </cell>
          <cell r="W946">
            <v>80</v>
          </cell>
          <cell r="X946" t="str">
            <v>良好</v>
          </cell>
          <cell r="Y946">
            <v>0</v>
          </cell>
          <cell r="Z946">
            <v>115</v>
          </cell>
          <cell r="AA946">
            <v>85</v>
          </cell>
          <cell r="AB946" t="str">
            <v>良好</v>
          </cell>
          <cell r="AC946">
            <v>0</v>
          </cell>
        </row>
        <row r="946">
          <cell r="AG946">
            <v>79.3</v>
          </cell>
          <cell r="AH946">
            <v>0</v>
          </cell>
          <cell r="AI946">
            <v>79.3</v>
          </cell>
          <cell r="AJ946" t="str">
            <v>及格</v>
          </cell>
        </row>
        <row r="947">
          <cell r="F947" t="str">
            <v>江俊琪</v>
          </cell>
          <cell r="G947" t="str">
            <v>男</v>
          </cell>
          <cell r="H947">
            <v>41215</v>
          </cell>
          <cell r="I947">
            <v>133</v>
          </cell>
          <cell r="J947">
            <v>28</v>
          </cell>
          <cell r="K947">
            <v>100</v>
          </cell>
          <cell r="L947" t="str">
            <v>正常</v>
          </cell>
          <cell r="M947">
            <v>1987</v>
          </cell>
          <cell r="N947">
            <v>85</v>
          </cell>
          <cell r="O947" t="str">
            <v>良好</v>
          </cell>
          <cell r="P947">
            <v>10.2</v>
          </cell>
          <cell r="Q947">
            <v>72</v>
          </cell>
          <cell r="R947" t="str">
            <v>及格</v>
          </cell>
          <cell r="S947">
            <v>16.6</v>
          </cell>
          <cell r="T947">
            <v>100</v>
          </cell>
          <cell r="U947" t="str">
            <v>优秀</v>
          </cell>
          <cell r="V947">
            <v>39</v>
          </cell>
          <cell r="W947">
            <v>85</v>
          </cell>
          <cell r="X947" t="str">
            <v>良好</v>
          </cell>
          <cell r="Y947">
            <v>0</v>
          </cell>
          <cell r="Z947">
            <v>85</v>
          </cell>
          <cell r="AA947">
            <v>74</v>
          </cell>
          <cell r="AB947" t="str">
            <v>及格</v>
          </cell>
          <cell r="AC947">
            <v>0</v>
          </cell>
        </row>
        <row r="947">
          <cell r="AG947">
            <v>85.5</v>
          </cell>
          <cell r="AH947">
            <v>0</v>
          </cell>
          <cell r="AI947">
            <v>85.5</v>
          </cell>
          <cell r="AJ947" t="str">
            <v>良好</v>
          </cell>
        </row>
        <row r="948">
          <cell r="F948" t="str">
            <v>吴诗卿</v>
          </cell>
          <cell r="G948" t="str">
            <v>女</v>
          </cell>
          <cell r="H948">
            <v>41361</v>
          </cell>
          <cell r="I948">
            <v>136</v>
          </cell>
          <cell r="J948">
            <v>29</v>
          </cell>
          <cell r="K948">
            <v>100</v>
          </cell>
          <cell r="L948" t="str">
            <v>正常</v>
          </cell>
          <cell r="M948">
            <v>1711</v>
          </cell>
          <cell r="N948">
            <v>95</v>
          </cell>
          <cell r="O948" t="str">
            <v>优秀</v>
          </cell>
          <cell r="P948">
            <v>11.2</v>
          </cell>
          <cell r="Q948">
            <v>68</v>
          </cell>
          <cell r="R948" t="str">
            <v>及格</v>
          </cell>
          <cell r="S948">
            <v>12.2</v>
          </cell>
          <cell r="T948">
            <v>78</v>
          </cell>
          <cell r="U948" t="str">
            <v>及格</v>
          </cell>
          <cell r="V948">
            <v>31</v>
          </cell>
          <cell r="W948">
            <v>74</v>
          </cell>
          <cell r="X948" t="str">
            <v>及格</v>
          </cell>
          <cell r="Y948">
            <v>0</v>
          </cell>
          <cell r="Z948">
            <v>69</v>
          </cell>
          <cell r="AA948">
            <v>68</v>
          </cell>
          <cell r="AB948" t="str">
            <v>及格</v>
          </cell>
          <cell r="AC948">
            <v>0</v>
          </cell>
        </row>
        <row r="948">
          <cell r="AG948">
            <v>79.5</v>
          </cell>
          <cell r="AH948">
            <v>0</v>
          </cell>
          <cell r="AI948">
            <v>79.5</v>
          </cell>
          <cell r="AJ948" t="str">
            <v>及格</v>
          </cell>
        </row>
        <row r="949">
          <cell r="F949" t="str">
            <v>吴思涵</v>
          </cell>
          <cell r="G949" t="str">
            <v>女</v>
          </cell>
          <cell r="H949">
            <v>41208</v>
          </cell>
          <cell r="I949">
            <v>126</v>
          </cell>
          <cell r="J949">
            <v>28</v>
          </cell>
          <cell r="K949">
            <v>100</v>
          </cell>
          <cell r="L949" t="str">
            <v>正常</v>
          </cell>
          <cell r="M949">
            <v>1691</v>
          </cell>
          <cell r="N949">
            <v>90</v>
          </cell>
          <cell r="O949" t="str">
            <v>优秀</v>
          </cell>
          <cell r="P949">
            <v>10.9</v>
          </cell>
          <cell r="Q949">
            <v>70</v>
          </cell>
          <cell r="R949" t="str">
            <v>及格</v>
          </cell>
          <cell r="S949">
            <v>13</v>
          </cell>
          <cell r="T949">
            <v>78</v>
          </cell>
          <cell r="U949" t="str">
            <v>及格</v>
          </cell>
          <cell r="V949">
            <v>25</v>
          </cell>
          <cell r="W949">
            <v>68</v>
          </cell>
          <cell r="X949" t="str">
            <v>及格</v>
          </cell>
          <cell r="Y949">
            <v>0</v>
          </cell>
          <cell r="Z949">
            <v>61</v>
          </cell>
          <cell r="AA949">
            <v>66</v>
          </cell>
          <cell r="AB949" t="str">
            <v>及格</v>
          </cell>
          <cell r="AC949">
            <v>0</v>
          </cell>
        </row>
        <row r="949">
          <cell r="AG949">
            <v>78.1</v>
          </cell>
          <cell r="AH949">
            <v>0</v>
          </cell>
          <cell r="AI949">
            <v>78.1</v>
          </cell>
          <cell r="AJ949" t="str">
            <v>及格</v>
          </cell>
        </row>
        <row r="950">
          <cell r="F950" t="str">
            <v>谭毅</v>
          </cell>
          <cell r="G950" t="str">
            <v>男</v>
          </cell>
          <cell r="H950">
            <v>41285</v>
          </cell>
          <cell r="I950">
            <v>134</v>
          </cell>
          <cell r="J950">
            <v>34</v>
          </cell>
          <cell r="K950">
            <v>100</v>
          </cell>
          <cell r="L950" t="str">
            <v>正常</v>
          </cell>
          <cell r="M950">
            <v>2042</v>
          </cell>
          <cell r="N950">
            <v>85</v>
          </cell>
          <cell r="O950" t="str">
            <v>良好</v>
          </cell>
          <cell r="P950">
            <v>9.9</v>
          </cell>
          <cell r="Q950">
            <v>76</v>
          </cell>
          <cell r="R950" t="str">
            <v>及格</v>
          </cell>
          <cell r="S950">
            <v>13.7</v>
          </cell>
          <cell r="T950">
            <v>90</v>
          </cell>
          <cell r="U950" t="str">
            <v>优秀</v>
          </cell>
          <cell r="V950">
            <v>37</v>
          </cell>
          <cell r="W950">
            <v>80</v>
          </cell>
          <cell r="X950" t="str">
            <v>良好</v>
          </cell>
          <cell r="Y950">
            <v>0</v>
          </cell>
          <cell r="Z950">
            <v>96</v>
          </cell>
          <cell r="AA950">
            <v>76</v>
          </cell>
          <cell r="AB950" t="str">
            <v>及格</v>
          </cell>
          <cell r="AC950">
            <v>0</v>
          </cell>
        </row>
        <row r="950">
          <cell r="AG950">
            <v>84.2</v>
          </cell>
          <cell r="AH950">
            <v>0</v>
          </cell>
          <cell r="AI950">
            <v>84.2</v>
          </cell>
          <cell r="AJ950" t="str">
            <v>良好</v>
          </cell>
        </row>
        <row r="951">
          <cell r="F951" t="str">
            <v>李宇涵</v>
          </cell>
          <cell r="G951" t="str">
            <v>男</v>
          </cell>
          <cell r="H951">
            <v>41237</v>
          </cell>
          <cell r="I951">
            <v>133</v>
          </cell>
          <cell r="J951">
            <v>28</v>
          </cell>
          <cell r="K951">
            <v>100</v>
          </cell>
          <cell r="L951" t="str">
            <v>正常</v>
          </cell>
          <cell r="M951">
            <v>1753</v>
          </cell>
          <cell r="N951">
            <v>80</v>
          </cell>
          <cell r="O951" t="str">
            <v>良好</v>
          </cell>
          <cell r="P951">
            <v>9.4</v>
          </cell>
          <cell r="Q951">
            <v>85</v>
          </cell>
          <cell r="R951" t="str">
            <v>良好</v>
          </cell>
          <cell r="S951">
            <v>4</v>
          </cell>
          <cell r="T951">
            <v>68</v>
          </cell>
          <cell r="U951" t="str">
            <v>及格</v>
          </cell>
          <cell r="V951">
            <v>35</v>
          </cell>
          <cell r="W951">
            <v>78</v>
          </cell>
          <cell r="X951" t="str">
            <v>及格</v>
          </cell>
          <cell r="Y951">
            <v>0</v>
          </cell>
          <cell r="Z951">
            <v>110</v>
          </cell>
          <cell r="AA951">
            <v>85</v>
          </cell>
          <cell r="AB951" t="str">
            <v>良好</v>
          </cell>
          <cell r="AC951">
            <v>0</v>
          </cell>
        </row>
        <row r="951">
          <cell r="AG951">
            <v>82.4</v>
          </cell>
          <cell r="AH951">
            <v>0</v>
          </cell>
          <cell r="AI951">
            <v>82.4</v>
          </cell>
          <cell r="AJ951" t="str">
            <v>良好</v>
          </cell>
        </row>
        <row r="952">
          <cell r="F952" t="str">
            <v>繆甜</v>
          </cell>
          <cell r="G952" t="str">
            <v>女</v>
          </cell>
          <cell r="H952">
            <v>41314</v>
          </cell>
          <cell r="I952">
            <v>123</v>
          </cell>
          <cell r="J952">
            <v>34</v>
          </cell>
          <cell r="K952">
            <v>60</v>
          </cell>
          <cell r="L952" t="str">
            <v>肥胖</v>
          </cell>
          <cell r="M952">
            <v>1573</v>
          </cell>
          <cell r="N952">
            <v>85</v>
          </cell>
          <cell r="O952" t="str">
            <v>良好</v>
          </cell>
          <cell r="P952">
            <v>11.9</v>
          </cell>
          <cell r="Q952">
            <v>60</v>
          </cell>
          <cell r="R952" t="str">
            <v>及格</v>
          </cell>
          <cell r="S952">
            <v>5.9</v>
          </cell>
          <cell r="T952">
            <v>66</v>
          </cell>
          <cell r="U952" t="str">
            <v>及格</v>
          </cell>
          <cell r="V952">
            <v>18</v>
          </cell>
          <cell r="W952">
            <v>62</v>
          </cell>
          <cell r="X952" t="str">
            <v>及格</v>
          </cell>
          <cell r="Y952">
            <v>0</v>
          </cell>
          <cell r="Z952">
            <v>67</v>
          </cell>
          <cell r="AA952">
            <v>68</v>
          </cell>
          <cell r="AB952" t="str">
            <v>及格</v>
          </cell>
          <cell r="AC952">
            <v>0</v>
          </cell>
        </row>
        <row r="952">
          <cell r="AG952">
            <v>66.8</v>
          </cell>
          <cell r="AH952">
            <v>0</v>
          </cell>
          <cell r="AI952">
            <v>66.8</v>
          </cell>
          <cell r="AJ952" t="str">
            <v>及格</v>
          </cell>
        </row>
        <row r="953">
          <cell r="F953" t="str">
            <v>李乐天</v>
          </cell>
          <cell r="G953" t="str">
            <v>男</v>
          </cell>
          <cell r="H953">
            <v>41498</v>
          </cell>
          <cell r="I953">
            <v>132</v>
          </cell>
          <cell r="J953">
            <v>23</v>
          </cell>
          <cell r="K953">
            <v>80</v>
          </cell>
          <cell r="L953" t="str">
            <v>低体重</v>
          </cell>
          <cell r="M953">
            <v>1748</v>
          </cell>
          <cell r="N953">
            <v>80</v>
          </cell>
          <cell r="O953" t="str">
            <v>良好</v>
          </cell>
          <cell r="P953">
            <v>10.3</v>
          </cell>
          <cell r="Q953">
            <v>72</v>
          </cell>
          <cell r="R953" t="str">
            <v>及格</v>
          </cell>
          <cell r="S953">
            <v>10</v>
          </cell>
          <cell r="T953">
            <v>78</v>
          </cell>
          <cell r="U953" t="str">
            <v>及格</v>
          </cell>
          <cell r="V953">
            <v>20</v>
          </cell>
          <cell r="W953">
            <v>64</v>
          </cell>
          <cell r="X953" t="str">
            <v>及格</v>
          </cell>
          <cell r="Y953">
            <v>0</v>
          </cell>
          <cell r="Z953">
            <v>74</v>
          </cell>
          <cell r="AA953">
            <v>70</v>
          </cell>
          <cell r="AB953" t="str">
            <v>及格</v>
          </cell>
          <cell r="AC953">
            <v>0</v>
          </cell>
        </row>
        <row r="953">
          <cell r="AG953">
            <v>74.4</v>
          </cell>
          <cell r="AH953">
            <v>0</v>
          </cell>
          <cell r="AI953">
            <v>74.4</v>
          </cell>
          <cell r="AJ953" t="str">
            <v>及格</v>
          </cell>
        </row>
        <row r="954">
          <cell r="F954" t="str">
            <v>周欣玥</v>
          </cell>
          <cell r="G954" t="str">
            <v>女</v>
          </cell>
          <cell r="H954">
            <v>41154</v>
          </cell>
          <cell r="I954">
            <v>139</v>
          </cell>
          <cell r="J954">
            <v>31</v>
          </cell>
          <cell r="K954">
            <v>100</v>
          </cell>
          <cell r="L954" t="str">
            <v>正常</v>
          </cell>
          <cell r="M954">
            <v>1447</v>
          </cell>
          <cell r="N954">
            <v>80</v>
          </cell>
          <cell r="O954" t="str">
            <v>良好</v>
          </cell>
          <cell r="P954">
            <v>11.1</v>
          </cell>
          <cell r="Q954">
            <v>68</v>
          </cell>
          <cell r="R954" t="str">
            <v>及格</v>
          </cell>
          <cell r="S954">
            <v>8</v>
          </cell>
          <cell r="T954">
            <v>70</v>
          </cell>
          <cell r="U954" t="str">
            <v>及格</v>
          </cell>
          <cell r="V954">
            <v>34</v>
          </cell>
          <cell r="W954">
            <v>78</v>
          </cell>
          <cell r="X954" t="str">
            <v>及格</v>
          </cell>
          <cell r="Y954">
            <v>0</v>
          </cell>
          <cell r="Z954">
            <v>96</v>
          </cell>
          <cell r="AA954">
            <v>76</v>
          </cell>
          <cell r="AB954" t="str">
            <v>及格</v>
          </cell>
          <cell r="AC954">
            <v>0</v>
          </cell>
        </row>
        <row r="954">
          <cell r="AG954">
            <v>77.6</v>
          </cell>
          <cell r="AH954">
            <v>0</v>
          </cell>
          <cell r="AI954">
            <v>77.6</v>
          </cell>
          <cell r="AJ954" t="str">
            <v>及格</v>
          </cell>
        </row>
        <row r="955">
          <cell r="F955" t="str">
            <v>周宇泽</v>
          </cell>
          <cell r="G955" t="str">
            <v>男</v>
          </cell>
          <cell r="H955">
            <v>41156</v>
          </cell>
          <cell r="I955">
            <v>138</v>
          </cell>
          <cell r="J955">
            <v>30</v>
          </cell>
          <cell r="K955">
            <v>100</v>
          </cell>
          <cell r="L955" t="str">
            <v>正常</v>
          </cell>
          <cell r="M955">
            <v>2097</v>
          </cell>
          <cell r="N955">
            <v>85</v>
          </cell>
          <cell r="O955" t="str">
            <v>良好</v>
          </cell>
          <cell r="P955">
            <v>9.6</v>
          </cell>
          <cell r="Q955">
            <v>78</v>
          </cell>
          <cell r="R955" t="str">
            <v>及格</v>
          </cell>
          <cell r="S955">
            <v>2</v>
          </cell>
          <cell r="T955">
            <v>64</v>
          </cell>
          <cell r="U955" t="str">
            <v>及格</v>
          </cell>
          <cell r="V955">
            <v>23</v>
          </cell>
          <cell r="W955">
            <v>66</v>
          </cell>
          <cell r="X955" t="str">
            <v>及格</v>
          </cell>
          <cell r="Y955">
            <v>0</v>
          </cell>
          <cell r="Z955">
            <v>74</v>
          </cell>
          <cell r="AA955">
            <v>70</v>
          </cell>
          <cell r="AB955" t="str">
            <v>及格</v>
          </cell>
          <cell r="AC955">
            <v>0</v>
          </cell>
        </row>
        <row r="955">
          <cell r="AG955">
            <v>76.8</v>
          </cell>
          <cell r="AH955">
            <v>0</v>
          </cell>
          <cell r="AI955">
            <v>76.8</v>
          </cell>
          <cell r="AJ955" t="str">
            <v>及格</v>
          </cell>
        </row>
        <row r="956">
          <cell r="F956" t="str">
            <v>许星慧</v>
          </cell>
          <cell r="G956" t="str">
            <v>女</v>
          </cell>
          <cell r="H956">
            <v>41171</v>
          </cell>
          <cell r="I956">
            <v>142</v>
          </cell>
          <cell r="J956">
            <v>26</v>
          </cell>
          <cell r="K956">
            <v>80</v>
          </cell>
          <cell r="L956" t="str">
            <v>低体重</v>
          </cell>
          <cell r="M956">
            <v>1508</v>
          </cell>
          <cell r="N956">
            <v>85</v>
          </cell>
          <cell r="O956" t="str">
            <v>良好</v>
          </cell>
          <cell r="P956">
            <v>9.5</v>
          </cell>
          <cell r="Q956">
            <v>85</v>
          </cell>
          <cell r="R956" t="str">
            <v>良好</v>
          </cell>
          <cell r="S956">
            <v>16</v>
          </cell>
          <cell r="T956">
            <v>85</v>
          </cell>
          <cell r="U956" t="str">
            <v>良好</v>
          </cell>
          <cell r="V956">
            <v>25</v>
          </cell>
          <cell r="W956">
            <v>68</v>
          </cell>
          <cell r="X956" t="str">
            <v>及格</v>
          </cell>
          <cell r="Y956">
            <v>0</v>
          </cell>
          <cell r="Z956">
            <v>116</v>
          </cell>
          <cell r="AA956">
            <v>80</v>
          </cell>
          <cell r="AB956" t="str">
            <v>良好</v>
          </cell>
          <cell r="AC956">
            <v>0</v>
          </cell>
        </row>
        <row r="956">
          <cell r="AG956">
            <v>81.5</v>
          </cell>
          <cell r="AH956">
            <v>0</v>
          </cell>
          <cell r="AI956">
            <v>81.5</v>
          </cell>
          <cell r="AJ956" t="str">
            <v>良好</v>
          </cell>
        </row>
        <row r="957">
          <cell r="F957" t="str">
            <v>高俊宇</v>
          </cell>
          <cell r="G957" t="str">
            <v>男</v>
          </cell>
          <cell r="H957">
            <v>41198</v>
          </cell>
          <cell r="I957">
            <v>132</v>
          </cell>
          <cell r="J957">
            <v>28</v>
          </cell>
          <cell r="K957">
            <v>100</v>
          </cell>
          <cell r="L957" t="str">
            <v>正常</v>
          </cell>
          <cell r="M957">
            <v>2043</v>
          </cell>
          <cell r="N957">
            <v>85</v>
          </cell>
          <cell r="O957" t="str">
            <v>良好</v>
          </cell>
          <cell r="P957">
            <v>9</v>
          </cell>
          <cell r="Q957">
            <v>100</v>
          </cell>
          <cell r="R957" t="str">
            <v>优秀</v>
          </cell>
          <cell r="S957">
            <v>12</v>
          </cell>
          <cell r="T957">
            <v>85</v>
          </cell>
          <cell r="U957" t="str">
            <v>良好</v>
          </cell>
          <cell r="V957">
            <v>32</v>
          </cell>
          <cell r="W957">
            <v>76</v>
          </cell>
          <cell r="X957" t="str">
            <v>及格</v>
          </cell>
          <cell r="Y957">
            <v>0</v>
          </cell>
          <cell r="Z957">
            <v>96</v>
          </cell>
          <cell r="AA957">
            <v>76</v>
          </cell>
          <cell r="AB957" t="str">
            <v>及格</v>
          </cell>
          <cell r="AC957">
            <v>0</v>
          </cell>
        </row>
        <row r="957">
          <cell r="AG957">
            <v>87.5</v>
          </cell>
          <cell r="AH957">
            <v>0</v>
          </cell>
          <cell r="AI957">
            <v>87.5</v>
          </cell>
          <cell r="AJ957" t="str">
            <v>良好</v>
          </cell>
        </row>
        <row r="958">
          <cell r="F958" t="str">
            <v>韩世豪</v>
          </cell>
          <cell r="G958" t="str">
            <v>男</v>
          </cell>
          <cell r="H958">
            <v>41207</v>
          </cell>
          <cell r="I958">
            <v>129</v>
          </cell>
          <cell r="J958">
            <v>25</v>
          </cell>
          <cell r="K958">
            <v>100</v>
          </cell>
          <cell r="L958" t="str">
            <v>正常</v>
          </cell>
          <cell r="M958">
            <v>1859</v>
          </cell>
          <cell r="N958">
            <v>80</v>
          </cell>
          <cell r="O958" t="str">
            <v>良好</v>
          </cell>
          <cell r="P958">
            <v>10.6</v>
          </cell>
          <cell r="Q958">
            <v>68</v>
          </cell>
          <cell r="R958" t="str">
            <v>及格</v>
          </cell>
          <cell r="S958">
            <v>13.7</v>
          </cell>
          <cell r="T958">
            <v>90</v>
          </cell>
          <cell r="U958" t="str">
            <v>优秀</v>
          </cell>
          <cell r="V958">
            <v>24</v>
          </cell>
          <cell r="W958">
            <v>68</v>
          </cell>
          <cell r="X958" t="str">
            <v>及格</v>
          </cell>
          <cell r="Y958">
            <v>0</v>
          </cell>
          <cell r="Z958">
            <v>125</v>
          </cell>
          <cell r="AA958">
            <v>95</v>
          </cell>
          <cell r="AB958" t="str">
            <v>优秀</v>
          </cell>
          <cell r="AC958">
            <v>0</v>
          </cell>
        </row>
        <row r="958">
          <cell r="AG958">
            <v>84.4</v>
          </cell>
          <cell r="AH958">
            <v>0</v>
          </cell>
          <cell r="AI958">
            <v>84.4</v>
          </cell>
          <cell r="AJ958" t="str">
            <v>良好</v>
          </cell>
        </row>
        <row r="959">
          <cell r="F959" t="str">
            <v>黄薛丞</v>
          </cell>
          <cell r="G959" t="str">
            <v>男</v>
          </cell>
          <cell r="H959">
            <v>41208</v>
          </cell>
          <cell r="I959">
            <v>139</v>
          </cell>
          <cell r="J959">
            <v>28</v>
          </cell>
          <cell r="K959">
            <v>100</v>
          </cell>
          <cell r="L959" t="str">
            <v>正常</v>
          </cell>
          <cell r="M959">
            <v>1931</v>
          </cell>
          <cell r="N959">
            <v>85</v>
          </cell>
          <cell r="O959" t="str">
            <v>良好</v>
          </cell>
          <cell r="P959">
            <v>10.3</v>
          </cell>
          <cell r="Q959">
            <v>72</v>
          </cell>
          <cell r="R959" t="str">
            <v>及格</v>
          </cell>
          <cell r="S959">
            <v>11</v>
          </cell>
          <cell r="T959">
            <v>80</v>
          </cell>
          <cell r="U959" t="str">
            <v>良好</v>
          </cell>
          <cell r="V959">
            <v>38</v>
          </cell>
          <cell r="W959">
            <v>80</v>
          </cell>
          <cell r="X959" t="str">
            <v>良好</v>
          </cell>
          <cell r="Y959">
            <v>0</v>
          </cell>
          <cell r="Z959">
            <v>100</v>
          </cell>
          <cell r="AA959">
            <v>78</v>
          </cell>
          <cell r="AB959" t="str">
            <v>及格</v>
          </cell>
          <cell r="AC959">
            <v>0</v>
          </cell>
        </row>
        <row r="959">
          <cell r="AG959">
            <v>81.8</v>
          </cell>
          <cell r="AH959">
            <v>0</v>
          </cell>
          <cell r="AI959">
            <v>81.8</v>
          </cell>
          <cell r="AJ959" t="str">
            <v>良好</v>
          </cell>
        </row>
        <row r="960">
          <cell r="F960" t="str">
            <v>仲佳琳</v>
          </cell>
          <cell r="G960" t="str">
            <v>女</v>
          </cell>
          <cell r="H960">
            <v>41209</v>
          </cell>
          <cell r="I960">
            <v>141</v>
          </cell>
          <cell r="J960">
            <v>53</v>
          </cell>
          <cell r="K960">
            <v>60</v>
          </cell>
          <cell r="L960" t="str">
            <v>肥胖</v>
          </cell>
          <cell r="M960">
            <v>2116</v>
          </cell>
          <cell r="N960">
            <v>100</v>
          </cell>
          <cell r="O960" t="str">
            <v>优秀</v>
          </cell>
          <cell r="P960">
            <v>11.9</v>
          </cell>
          <cell r="Q960">
            <v>60</v>
          </cell>
          <cell r="R960" t="str">
            <v>及格</v>
          </cell>
          <cell r="S960">
            <v>11.1</v>
          </cell>
          <cell r="T960">
            <v>76</v>
          </cell>
          <cell r="U960" t="str">
            <v>及格</v>
          </cell>
          <cell r="V960">
            <v>23</v>
          </cell>
          <cell r="W960">
            <v>66</v>
          </cell>
          <cell r="X960" t="str">
            <v>及格</v>
          </cell>
          <cell r="Y960">
            <v>0</v>
          </cell>
          <cell r="Z960">
            <v>64</v>
          </cell>
          <cell r="AA960">
            <v>66</v>
          </cell>
          <cell r="AB960" t="str">
            <v>及格</v>
          </cell>
          <cell r="AC960">
            <v>0</v>
          </cell>
        </row>
        <row r="960">
          <cell r="AG960">
            <v>71</v>
          </cell>
          <cell r="AH960">
            <v>0</v>
          </cell>
          <cell r="AI960">
            <v>71</v>
          </cell>
          <cell r="AJ960" t="str">
            <v>及格</v>
          </cell>
        </row>
        <row r="961">
          <cell r="F961" t="str">
            <v>邓嘉昊</v>
          </cell>
          <cell r="G961" t="str">
            <v>男</v>
          </cell>
          <cell r="H961">
            <v>41246</v>
          </cell>
          <cell r="I961">
            <v>143</v>
          </cell>
          <cell r="J961">
            <v>45</v>
          </cell>
          <cell r="K961">
            <v>80</v>
          </cell>
          <cell r="L961" t="str">
            <v>超重</v>
          </cell>
          <cell r="M961">
            <v>2048</v>
          </cell>
          <cell r="N961">
            <v>85</v>
          </cell>
          <cell r="O961" t="str">
            <v>良好</v>
          </cell>
          <cell r="P961">
            <v>11.8</v>
          </cell>
          <cell r="Q961">
            <v>40</v>
          </cell>
          <cell r="R961" t="str">
            <v>不及格</v>
          </cell>
          <cell r="S961">
            <v>11.9</v>
          </cell>
          <cell r="T961">
            <v>85</v>
          </cell>
          <cell r="U961" t="str">
            <v>良好</v>
          </cell>
          <cell r="V961">
            <v>35</v>
          </cell>
          <cell r="W961">
            <v>78</v>
          </cell>
          <cell r="X961" t="str">
            <v>及格</v>
          </cell>
          <cell r="Y961">
            <v>0</v>
          </cell>
          <cell r="Z961">
            <v>83</v>
          </cell>
          <cell r="AA961">
            <v>74</v>
          </cell>
          <cell r="AB961" t="str">
            <v>及格</v>
          </cell>
          <cell r="AC961">
            <v>0</v>
          </cell>
        </row>
        <row r="961">
          <cell r="AG961">
            <v>72.3</v>
          </cell>
          <cell r="AH961">
            <v>0</v>
          </cell>
          <cell r="AI961">
            <v>72.3</v>
          </cell>
          <cell r="AJ961" t="str">
            <v>及格</v>
          </cell>
        </row>
        <row r="962">
          <cell r="F962" t="str">
            <v>朱予馨</v>
          </cell>
          <cell r="G962" t="str">
            <v>女</v>
          </cell>
          <cell r="H962">
            <v>41247</v>
          </cell>
          <cell r="I962">
            <v>133</v>
          </cell>
          <cell r="J962">
            <v>32</v>
          </cell>
          <cell r="K962">
            <v>100</v>
          </cell>
          <cell r="L962" t="str">
            <v>正常</v>
          </cell>
          <cell r="M962">
            <v>1435</v>
          </cell>
          <cell r="N962">
            <v>80</v>
          </cell>
          <cell r="O962" t="str">
            <v>良好</v>
          </cell>
          <cell r="P962">
            <v>11.1</v>
          </cell>
          <cell r="Q962">
            <v>68</v>
          </cell>
          <cell r="R962" t="str">
            <v>及格</v>
          </cell>
          <cell r="S962">
            <v>12</v>
          </cell>
          <cell r="T962">
            <v>76</v>
          </cell>
          <cell r="U962" t="str">
            <v>及格</v>
          </cell>
          <cell r="V962">
            <v>24</v>
          </cell>
          <cell r="W962">
            <v>68</v>
          </cell>
          <cell r="X962" t="str">
            <v>及格</v>
          </cell>
          <cell r="Y962">
            <v>0</v>
          </cell>
          <cell r="Z962">
            <v>90</v>
          </cell>
          <cell r="AA962">
            <v>74</v>
          </cell>
          <cell r="AB962" t="str">
            <v>及格</v>
          </cell>
          <cell r="AC962">
            <v>0</v>
          </cell>
        </row>
        <row r="962">
          <cell r="AG962">
            <v>77.4</v>
          </cell>
          <cell r="AH962">
            <v>0</v>
          </cell>
          <cell r="AI962">
            <v>77.4</v>
          </cell>
          <cell r="AJ962" t="str">
            <v>及格</v>
          </cell>
        </row>
        <row r="963">
          <cell r="F963" t="str">
            <v>李梦瑶</v>
          </cell>
          <cell r="G963" t="str">
            <v>女</v>
          </cell>
          <cell r="H963">
            <v>41259</v>
          </cell>
          <cell r="I963">
            <v>131</v>
          </cell>
          <cell r="J963">
            <v>28</v>
          </cell>
          <cell r="K963">
            <v>100</v>
          </cell>
          <cell r="L963" t="str">
            <v>正常</v>
          </cell>
          <cell r="M963">
            <v>1786</v>
          </cell>
          <cell r="N963">
            <v>95</v>
          </cell>
          <cell r="O963" t="str">
            <v>优秀</v>
          </cell>
          <cell r="P963">
            <v>9.1</v>
          </cell>
          <cell r="Q963">
            <v>100</v>
          </cell>
          <cell r="R963" t="str">
            <v>优秀</v>
          </cell>
          <cell r="S963">
            <v>8.8</v>
          </cell>
          <cell r="T963">
            <v>72</v>
          </cell>
          <cell r="U963" t="str">
            <v>及格</v>
          </cell>
          <cell r="V963">
            <v>26</v>
          </cell>
          <cell r="W963">
            <v>70</v>
          </cell>
          <cell r="X963" t="str">
            <v>及格</v>
          </cell>
          <cell r="Y963">
            <v>0</v>
          </cell>
          <cell r="Z963">
            <v>120</v>
          </cell>
          <cell r="AA963">
            <v>85</v>
          </cell>
          <cell r="AB963" t="str">
            <v>良好</v>
          </cell>
          <cell r="AC963">
            <v>0</v>
          </cell>
        </row>
        <row r="963">
          <cell r="AG963">
            <v>87.7</v>
          </cell>
          <cell r="AH963">
            <v>0</v>
          </cell>
          <cell r="AI963">
            <v>87.7</v>
          </cell>
          <cell r="AJ963" t="str">
            <v>良好</v>
          </cell>
        </row>
        <row r="964">
          <cell r="F964" t="str">
            <v>郁欣媛</v>
          </cell>
          <cell r="G964" t="str">
            <v>女</v>
          </cell>
          <cell r="H964">
            <v>41283</v>
          </cell>
          <cell r="I964">
            <v>133</v>
          </cell>
          <cell r="J964">
            <v>29</v>
          </cell>
          <cell r="K964">
            <v>100</v>
          </cell>
          <cell r="L964" t="str">
            <v>正常</v>
          </cell>
          <cell r="M964">
            <v>1714</v>
          </cell>
          <cell r="N964">
            <v>95</v>
          </cell>
          <cell r="O964" t="str">
            <v>优秀</v>
          </cell>
          <cell r="P964">
            <v>10.5</v>
          </cell>
          <cell r="Q964">
            <v>74</v>
          </cell>
          <cell r="R964" t="str">
            <v>及格</v>
          </cell>
          <cell r="S964">
            <v>4.4</v>
          </cell>
          <cell r="T964">
            <v>64</v>
          </cell>
          <cell r="U964" t="str">
            <v>及格</v>
          </cell>
          <cell r="V964">
            <v>27</v>
          </cell>
          <cell r="W964">
            <v>70</v>
          </cell>
          <cell r="X964" t="str">
            <v>及格</v>
          </cell>
          <cell r="Y964">
            <v>0</v>
          </cell>
          <cell r="Z964">
            <v>100</v>
          </cell>
          <cell r="AA964">
            <v>76</v>
          </cell>
          <cell r="AB964" t="str">
            <v>及格</v>
          </cell>
          <cell r="AC964">
            <v>0</v>
          </cell>
        </row>
        <row r="964">
          <cell r="AG964">
            <v>79</v>
          </cell>
          <cell r="AH964">
            <v>0</v>
          </cell>
          <cell r="AI964">
            <v>79</v>
          </cell>
          <cell r="AJ964" t="str">
            <v>及格</v>
          </cell>
        </row>
        <row r="965">
          <cell r="F965" t="str">
            <v>丁辰汐</v>
          </cell>
          <cell r="G965" t="str">
            <v>女</v>
          </cell>
          <cell r="H965">
            <v>41284</v>
          </cell>
          <cell r="I965">
            <v>127</v>
          </cell>
          <cell r="J965">
            <v>27</v>
          </cell>
          <cell r="K965">
            <v>100</v>
          </cell>
          <cell r="L965" t="str">
            <v>正常</v>
          </cell>
          <cell r="M965">
            <v>1580</v>
          </cell>
          <cell r="N965">
            <v>85</v>
          </cell>
          <cell r="O965" t="str">
            <v>良好</v>
          </cell>
          <cell r="P965">
            <v>9.4</v>
          </cell>
          <cell r="Q965">
            <v>90</v>
          </cell>
          <cell r="R965" t="str">
            <v>优秀</v>
          </cell>
          <cell r="S965">
            <v>11.3</v>
          </cell>
          <cell r="T965">
            <v>76</v>
          </cell>
          <cell r="U965" t="str">
            <v>及格</v>
          </cell>
          <cell r="V965">
            <v>29</v>
          </cell>
          <cell r="W965">
            <v>72</v>
          </cell>
          <cell r="X965" t="str">
            <v>及格</v>
          </cell>
          <cell r="Y965">
            <v>0</v>
          </cell>
          <cell r="Z965">
            <v>108</v>
          </cell>
          <cell r="AA965">
            <v>78</v>
          </cell>
          <cell r="AB965" t="str">
            <v>及格</v>
          </cell>
          <cell r="AC965">
            <v>0</v>
          </cell>
        </row>
        <row r="965">
          <cell r="AG965">
            <v>83.8</v>
          </cell>
          <cell r="AH965">
            <v>0</v>
          </cell>
          <cell r="AI965">
            <v>83.8</v>
          </cell>
          <cell r="AJ965" t="str">
            <v>良好</v>
          </cell>
        </row>
        <row r="966">
          <cell r="F966" t="str">
            <v>冯妤婕</v>
          </cell>
          <cell r="G966" t="str">
            <v>女</v>
          </cell>
          <cell r="H966">
            <v>41299</v>
          </cell>
          <cell r="I966">
            <v>130</v>
          </cell>
          <cell r="J966">
            <v>22</v>
          </cell>
          <cell r="K966">
            <v>80</v>
          </cell>
          <cell r="L966" t="str">
            <v>低体重</v>
          </cell>
          <cell r="M966">
            <v>1385</v>
          </cell>
          <cell r="N966">
            <v>78</v>
          </cell>
          <cell r="O966" t="str">
            <v>及格</v>
          </cell>
          <cell r="P966">
            <v>10.3</v>
          </cell>
          <cell r="Q966">
            <v>76</v>
          </cell>
          <cell r="R966" t="str">
            <v>及格</v>
          </cell>
          <cell r="S966">
            <v>14</v>
          </cell>
          <cell r="T966">
            <v>80</v>
          </cell>
          <cell r="U966" t="str">
            <v>良好</v>
          </cell>
          <cell r="V966">
            <v>26</v>
          </cell>
          <cell r="W966">
            <v>70</v>
          </cell>
          <cell r="X966" t="str">
            <v>及格</v>
          </cell>
          <cell r="Y966">
            <v>0</v>
          </cell>
          <cell r="Z966">
            <v>120</v>
          </cell>
          <cell r="AA966">
            <v>85</v>
          </cell>
          <cell r="AB966" t="str">
            <v>良好</v>
          </cell>
          <cell r="AC966">
            <v>0</v>
          </cell>
        </row>
        <row r="966">
          <cell r="AG966">
            <v>78.9</v>
          </cell>
          <cell r="AH966">
            <v>0</v>
          </cell>
          <cell r="AI966">
            <v>78.9</v>
          </cell>
          <cell r="AJ966" t="str">
            <v>及格</v>
          </cell>
        </row>
        <row r="967">
          <cell r="F967" t="str">
            <v>仇雨豪</v>
          </cell>
          <cell r="G967" t="str">
            <v>男</v>
          </cell>
          <cell r="H967">
            <v>41338</v>
          </cell>
          <cell r="I967">
            <v>125</v>
          </cell>
          <cell r="J967">
            <v>24</v>
          </cell>
          <cell r="K967">
            <v>100</v>
          </cell>
          <cell r="L967" t="str">
            <v>正常</v>
          </cell>
          <cell r="M967">
            <v>1663</v>
          </cell>
          <cell r="N967">
            <v>78</v>
          </cell>
          <cell r="O967" t="str">
            <v>及格</v>
          </cell>
          <cell r="P967">
            <v>9.2</v>
          </cell>
          <cell r="Q967">
            <v>95</v>
          </cell>
          <cell r="R967" t="str">
            <v>优秀</v>
          </cell>
          <cell r="S967">
            <v>11.6</v>
          </cell>
          <cell r="T967">
            <v>80</v>
          </cell>
          <cell r="U967" t="str">
            <v>良好</v>
          </cell>
          <cell r="V967">
            <v>21</v>
          </cell>
          <cell r="W967">
            <v>64</v>
          </cell>
          <cell r="X967" t="str">
            <v>及格</v>
          </cell>
          <cell r="Y967">
            <v>0</v>
          </cell>
          <cell r="Z967">
            <v>110</v>
          </cell>
          <cell r="AA967">
            <v>85</v>
          </cell>
          <cell r="AB967" t="str">
            <v>良好</v>
          </cell>
          <cell r="AC967">
            <v>0</v>
          </cell>
        </row>
        <row r="967">
          <cell r="AG967">
            <v>85.1</v>
          </cell>
          <cell r="AH967">
            <v>0</v>
          </cell>
          <cell r="AI967">
            <v>85.1</v>
          </cell>
          <cell r="AJ967" t="str">
            <v>良好</v>
          </cell>
        </row>
        <row r="968">
          <cell r="F968" t="str">
            <v>刘星宇</v>
          </cell>
          <cell r="G968" t="str">
            <v>男</v>
          </cell>
          <cell r="H968">
            <v>41352</v>
          </cell>
          <cell r="I968">
            <v>149</v>
          </cell>
          <cell r="J968">
            <v>54</v>
          </cell>
          <cell r="K968">
            <v>60</v>
          </cell>
          <cell r="L968" t="str">
            <v>肥胖</v>
          </cell>
          <cell r="M968">
            <v>2350</v>
          </cell>
          <cell r="N968">
            <v>100</v>
          </cell>
          <cell r="O968" t="str">
            <v>优秀</v>
          </cell>
          <cell r="P968">
            <v>12.1</v>
          </cell>
          <cell r="Q968">
            <v>30</v>
          </cell>
          <cell r="R968" t="str">
            <v>不及格</v>
          </cell>
          <cell r="S968">
            <v>4.3</v>
          </cell>
          <cell r="T968">
            <v>68</v>
          </cell>
          <cell r="U968" t="str">
            <v>及格</v>
          </cell>
          <cell r="V968">
            <v>24</v>
          </cell>
          <cell r="W968">
            <v>68</v>
          </cell>
          <cell r="X968" t="str">
            <v>及格</v>
          </cell>
          <cell r="Y968">
            <v>0</v>
          </cell>
          <cell r="Z968">
            <v>67</v>
          </cell>
          <cell r="AA968">
            <v>68</v>
          </cell>
          <cell r="AB968" t="str">
            <v>及格</v>
          </cell>
          <cell r="AC968">
            <v>0</v>
          </cell>
        </row>
        <row r="968">
          <cell r="AG968">
            <v>64</v>
          </cell>
          <cell r="AH968">
            <v>0</v>
          </cell>
          <cell r="AI968">
            <v>64</v>
          </cell>
          <cell r="AJ968" t="str">
            <v>及格</v>
          </cell>
        </row>
        <row r="969">
          <cell r="F969" t="str">
            <v>张皓彬</v>
          </cell>
          <cell r="G969" t="str">
            <v>男</v>
          </cell>
          <cell r="H969">
            <v>41358</v>
          </cell>
          <cell r="I969">
            <v>127</v>
          </cell>
          <cell r="J969">
            <v>28</v>
          </cell>
          <cell r="K969">
            <v>100</v>
          </cell>
          <cell r="L969" t="str">
            <v>正常</v>
          </cell>
          <cell r="M969">
            <v>1896</v>
          </cell>
          <cell r="N969">
            <v>80</v>
          </cell>
          <cell r="O969" t="str">
            <v>良好</v>
          </cell>
          <cell r="P969">
            <v>10.3</v>
          </cell>
          <cell r="Q969">
            <v>72</v>
          </cell>
          <cell r="R969" t="str">
            <v>及格</v>
          </cell>
          <cell r="S969">
            <v>7.3</v>
          </cell>
          <cell r="T969">
            <v>74</v>
          </cell>
          <cell r="U969" t="str">
            <v>及格</v>
          </cell>
          <cell r="V969">
            <v>25</v>
          </cell>
          <cell r="W969">
            <v>68</v>
          </cell>
          <cell r="X969" t="str">
            <v>及格</v>
          </cell>
          <cell r="Y969">
            <v>0</v>
          </cell>
          <cell r="Z969">
            <v>69</v>
          </cell>
          <cell r="AA969">
            <v>70</v>
          </cell>
          <cell r="AB969" t="str">
            <v>及格</v>
          </cell>
          <cell r="AC969">
            <v>0</v>
          </cell>
        </row>
        <row r="969">
          <cell r="AG969">
            <v>77</v>
          </cell>
          <cell r="AH969">
            <v>0</v>
          </cell>
          <cell r="AI969">
            <v>77</v>
          </cell>
          <cell r="AJ969" t="str">
            <v>及格</v>
          </cell>
        </row>
        <row r="970">
          <cell r="F970" t="str">
            <v>郁子希</v>
          </cell>
          <cell r="G970" t="str">
            <v>男</v>
          </cell>
          <cell r="H970">
            <v>41402</v>
          </cell>
          <cell r="I970">
            <v>129</v>
          </cell>
          <cell r="J970">
            <v>35</v>
          </cell>
          <cell r="K970">
            <v>80</v>
          </cell>
          <cell r="L970" t="str">
            <v>超重</v>
          </cell>
          <cell r="M970">
            <v>1953</v>
          </cell>
          <cell r="N970">
            <v>85</v>
          </cell>
          <cell r="O970" t="str">
            <v>良好</v>
          </cell>
          <cell r="P970">
            <v>11</v>
          </cell>
          <cell r="Q970">
            <v>64</v>
          </cell>
          <cell r="R970" t="str">
            <v>及格</v>
          </cell>
          <cell r="S970">
            <v>12</v>
          </cell>
          <cell r="T970">
            <v>85</v>
          </cell>
          <cell r="U970" t="str">
            <v>良好</v>
          </cell>
          <cell r="V970">
            <v>19</v>
          </cell>
          <cell r="W970">
            <v>62</v>
          </cell>
          <cell r="X970" t="str">
            <v>及格</v>
          </cell>
          <cell r="Y970">
            <v>0</v>
          </cell>
          <cell r="Z970">
            <v>100</v>
          </cell>
          <cell r="AA970">
            <v>78</v>
          </cell>
          <cell r="AB970" t="str">
            <v>及格</v>
          </cell>
          <cell r="AC970">
            <v>0</v>
          </cell>
        </row>
        <row r="970">
          <cell r="AG970">
            <v>76.3</v>
          </cell>
          <cell r="AH970">
            <v>0</v>
          </cell>
          <cell r="AI970">
            <v>76.3</v>
          </cell>
          <cell r="AJ970" t="str">
            <v>及格</v>
          </cell>
        </row>
        <row r="971">
          <cell r="F971" t="str">
            <v>徐静宜</v>
          </cell>
          <cell r="G971" t="str">
            <v>女</v>
          </cell>
          <cell r="H971">
            <v>41405</v>
          </cell>
          <cell r="I971">
            <v>135</v>
          </cell>
          <cell r="J971">
            <v>23</v>
          </cell>
          <cell r="K971">
            <v>80</v>
          </cell>
          <cell r="L971" t="str">
            <v>低体重</v>
          </cell>
          <cell r="M971">
            <v>1843</v>
          </cell>
          <cell r="N971">
            <v>100</v>
          </cell>
          <cell r="O971" t="str">
            <v>优秀</v>
          </cell>
          <cell r="P971">
            <v>9.2</v>
          </cell>
          <cell r="Q971">
            <v>100</v>
          </cell>
          <cell r="R971" t="str">
            <v>优秀</v>
          </cell>
          <cell r="S971">
            <v>15.4</v>
          </cell>
          <cell r="T971">
            <v>85</v>
          </cell>
          <cell r="U971" t="str">
            <v>良好</v>
          </cell>
          <cell r="V971">
            <v>38</v>
          </cell>
          <cell r="W971">
            <v>80</v>
          </cell>
          <cell r="X971" t="str">
            <v>良好</v>
          </cell>
          <cell r="Y971">
            <v>0</v>
          </cell>
          <cell r="Z971">
            <v>119</v>
          </cell>
          <cell r="AA971">
            <v>85</v>
          </cell>
          <cell r="AB971" t="str">
            <v>良好</v>
          </cell>
          <cell r="AC971">
            <v>0</v>
          </cell>
        </row>
        <row r="971">
          <cell r="AG971">
            <v>89</v>
          </cell>
          <cell r="AH971">
            <v>0</v>
          </cell>
          <cell r="AI971">
            <v>89</v>
          </cell>
          <cell r="AJ971" t="str">
            <v>良好</v>
          </cell>
        </row>
        <row r="972">
          <cell r="F972" t="str">
            <v>钟祎</v>
          </cell>
          <cell r="G972" t="str">
            <v>男</v>
          </cell>
          <cell r="H972">
            <v>41413</v>
          </cell>
          <cell r="I972">
            <v>138</v>
          </cell>
          <cell r="J972">
            <v>31</v>
          </cell>
          <cell r="K972">
            <v>100</v>
          </cell>
          <cell r="L972" t="str">
            <v>正常</v>
          </cell>
          <cell r="M972">
            <v>1956</v>
          </cell>
          <cell r="N972">
            <v>85</v>
          </cell>
          <cell r="O972" t="str">
            <v>良好</v>
          </cell>
          <cell r="P972">
            <v>10.3</v>
          </cell>
          <cell r="Q972">
            <v>72</v>
          </cell>
          <cell r="R972" t="str">
            <v>及格</v>
          </cell>
          <cell r="S972">
            <v>4.5</v>
          </cell>
          <cell r="T972">
            <v>68</v>
          </cell>
          <cell r="U972" t="str">
            <v>及格</v>
          </cell>
          <cell r="V972">
            <v>28</v>
          </cell>
          <cell r="W972">
            <v>72</v>
          </cell>
          <cell r="X972" t="str">
            <v>及格</v>
          </cell>
          <cell r="Y972">
            <v>0</v>
          </cell>
          <cell r="Z972">
            <v>119</v>
          </cell>
          <cell r="AA972">
            <v>90</v>
          </cell>
          <cell r="AB972" t="str">
            <v>优秀</v>
          </cell>
          <cell r="AC972">
            <v>0</v>
          </cell>
        </row>
        <row r="972">
          <cell r="AG972">
            <v>81</v>
          </cell>
          <cell r="AH972">
            <v>0</v>
          </cell>
          <cell r="AI972">
            <v>81</v>
          </cell>
          <cell r="AJ972" t="str">
            <v>良好</v>
          </cell>
        </row>
        <row r="973">
          <cell r="F973" t="str">
            <v>严梓城</v>
          </cell>
          <cell r="G973" t="str">
            <v>男</v>
          </cell>
          <cell r="H973">
            <v>41413</v>
          </cell>
          <cell r="I973">
            <v>131</v>
          </cell>
          <cell r="J973">
            <v>28</v>
          </cell>
          <cell r="K973">
            <v>100</v>
          </cell>
          <cell r="L973" t="str">
            <v>正常</v>
          </cell>
          <cell r="M973">
            <v>1635</v>
          </cell>
          <cell r="N973">
            <v>78</v>
          </cell>
          <cell r="O973" t="str">
            <v>及格</v>
          </cell>
          <cell r="P973">
            <v>9.5</v>
          </cell>
          <cell r="Q973">
            <v>80</v>
          </cell>
          <cell r="R973" t="str">
            <v>良好</v>
          </cell>
          <cell r="S973">
            <v>14.2</v>
          </cell>
          <cell r="T973">
            <v>90</v>
          </cell>
          <cell r="U973" t="str">
            <v>优秀</v>
          </cell>
          <cell r="V973">
            <v>29</v>
          </cell>
          <cell r="W973">
            <v>72</v>
          </cell>
          <cell r="X973" t="str">
            <v>及格</v>
          </cell>
          <cell r="Y973">
            <v>0</v>
          </cell>
          <cell r="Z973">
            <v>95</v>
          </cell>
          <cell r="AA973">
            <v>76</v>
          </cell>
          <cell r="AB973" t="str">
            <v>及格</v>
          </cell>
          <cell r="AC973">
            <v>0</v>
          </cell>
        </row>
        <row r="973">
          <cell r="AG973">
            <v>83.1</v>
          </cell>
          <cell r="AH973">
            <v>0</v>
          </cell>
          <cell r="AI973">
            <v>83.1</v>
          </cell>
          <cell r="AJ973" t="str">
            <v>良好</v>
          </cell>
        </row>
        <row r="974">
          <cell r="F974" t="str">
            <v>钱奕然</v>
          </cell>
          <cell r="G974" t="str">
            <v>女</v>
          </cell>
          <cell r="H974">
            <v>41418</v>
          </cell>
          <cell r="I974">
            <v>135</v>
          </cell>
          <cell r="J974">
            <v>26</v>
          </cell>
          <cell r="K974">
            <v>100</v>
          </cell>
          <cell r="L974" t="str">
            <v>正常</v>
          </cell>
          <cell r="M974">
            <v>1644</v>
          </cell>
          <cell r="N974">
            <v>90</v>
          </cell>
          <cell r="O974" t="str">
            <v>优秀</v>
          </cell>
          <cell r="P974">
            <v>9.4</v>
          </cell>
          <cell r="Q974">
            <v>90</v>
          </cell>
          <cell r="R974" t="str">
            <v>优秀</v>
          </cell>
          <cell r="S974">
            <v>6.2</v>
          </cell>
          <cell r="T974">
            <v>66</v>
          </cell>
          <cell r="U974" t="str">
            <v>及格</v>
          </cell>
          <cell r="V974">
            <v>30</v>
          </cell>
          <cell r="W974">
            <v>74</v>
          </cell>
          <cell r="X974" t="str">
            <v>及格</v>
          </cell>
          <cell r="Y974">
            <v>0</v>
          </cell>
          <cell r="Z974">
            <v>94</v>
          </cell>
          <cell r="AA974">
            <v>74</v>
          </cell>
          <cell r="AB974" t="str">
            <v>及格</v>
          </cell>
          <cell r="AC974">
            <v>0</v>
          </cell>
        </row>
        <row r="974">
          <cell r="AG974">
            <v>81.9</v>
          </cell>
          <cell r="AH974">
            <v>0</v>
          </cell>
          <cell r="AI974">
            <v>81.9</v>
          </cell>
          <cell r="AJ974" t="str">
            <v>良好</v>
          </cell>
        </row>
        <row r="975">
          <cell r="F975" t="str">
            <v>王淑瑶</v>
          </cell>
          <cell r="G975" t="str">
            <v>女</v>
          </cell>
          <cell r="H975">
            <v>41445</v>
          </cell>
          <cell r="I975">
            <v>122</v>
          </cell>
          <cell r="J975">
            <v>20</v>
          </cell>
          <cell r="K975">
            <v>80</v>
          </cell>
          <cell r="L975" t="str">
            <v>低体重</v>
          </cell>
          <cell r="M975">
            <v>1541</v>
          </cell>
          <cell r="N975">
            <v>85</v>
          </cell>
          <cell r="O975" t="str">
            <v>良好</v>
          </cell>
          <cell r="P975">
            <v>10</v>
          </cell>
          <cell r="Q975">
            <v>80</v>
          </cell>
          <cell r="R975" t="str">
            <v>良好</v>
          </cell>
          <cell r="S975">
            <v>5.7</v>
          </cell>
          <cell r="T975">
            <v>66</v>
          </cell>
          <cell r="U975" t="str">
            <v>及格</v>
          </cell>
          <cell r="V975">
            <v>25</v>
          </cell>
          <cell r="W975">
            <v>68</v>
          </cell>
          <cell r="X975" t="str">
            <v>及格</v>
          </cell>
          <cell r="Y975">
            <v>0</v>
          </cell>
          <cell r="Z975">
            <v>104</v>
          </cell>
          <cell r="AA975">
            <v>78</v>
          </cell>
          <cell r="AB975" t="str">
            <v>及格</v>
          </cell>
          <cell r="AC975">
            <v>0</v>
          </cell>
        </row>
        <row r="975">
          <cell r="AG975">
            <v>76.3</v>
          </cell>
          <cell r="AH975">
            <v>0</v>
          </cell>
          <cell r="AI975">
            <v>76.3</v>
          </cell>
          <cell r="AJ975" t="str">
            <v>及格</v>
          </cell>
        </row>
        <row r="976">
          <cell r="F976" t="str">
            <v>魏宇熙</v>
          </cell>
          <cell r="G976" t="str">
            <v>男</v>
          </cell>
          <cell r="H976">
            <v>41482</v>
          </cell>
          <cell r="I976">
            <v>142</v>
          </cell>
          <cell r="J976">
            <v>27</v>
          </cell>
          <cell r="K976">
            <v>80</v>
          </cell>
          <cell r="L976" t="str">
            <v>低体重</v>
          </cell>
          <cell r="M976">
            <v>1841</v>
          </cell>
          <cell r="N976">
            <v>80</v>
          </cell>
          <cell r="O976" t="str">
            <v>良好</v>
          </cell>
          <cell r="P976">
            <v>10</v>
          </cell>
          <cell r="Q976">
            <v>74</v>
          </cell>
          <cell r="R976" t="str">
            <v>及格</v>
          </cell>
          <cell r="S976">
            <v>2.6</v>
          </cell>
          <cell r="T976">
            <v>66</v>
          </cell>
          <cell r="U976" t="str">
            <v>及格</v>
          </cell>
          <cell r="V976">
            <v>35</v>
          </cell>
          <cell r="W976">
            <v>78</v>
          </cell>
          <cell r="X976" t="str">
            <v>及格</v>
          </cell>
          <cell r="Y976">
            <v>0</v>
          </cell>
          <cell r="Z976">
            <v>108</v>
          </cell>
          <cell r="AA976">
            <v>80</v>
          </cell>
          <cell r="AB976" t="str">
            <v>良好</v>
          </cell>
          <cell r="AC976">
            <v>0</v>
          </cell>
        </row>
        <row r="976">
          <cell r="AG976">
            <v>75.8</v>
          </cell>
          <cell r="AH976">
            <v>0</v>
          </cell>
          <cell r="AI976">
            <v>75.8</v>
          </cell>
          <cell r="AJ976" t="str">
            <v>及格</v>
          </cell>
        </row>
        <row r="977">
          <cell r="F977" t="str">
            <v>李梓轩</v>
          </cell>
          <cell r="G977" t="str">
            <v>男</v>
          </cell>
          <cell r="H977">
            <v>41514</v>
          </cell>
          <cell r="I977">
            <v>137</v>
          </cell>
          <cell r="J977">
            <v>31</v>
          </cell>
          <cell r="K977">
            <v>100</v>
          </cell>
          <cell r="L977" t="str">
            <v>正常</v>
          </cell>
          <cell r="M977">
            <v>1952</v>
          </cell>
          <cell r="N977">
            <v>85</v>
          </cell>
          <cell r="O977" t="str">
            <v>良好</v>
          </cell>
          <cell r="P977">
            <v>9.5</v>
          </cell>
          <cell r="Q977">
            <v>80</v>
          </cell>
          <cell r="R977" t="str">
            <v>良好</v>
          </cell>
          <cell r="S977">
            <v>9.5</v>
          </cell>
          <cell r="T977">
            <v>78</v>
          </cell>
          <cell r="U977" t="str">
            <v>及格</v>
          </cell>
          <cell r="V977">
            <v>25</v>
          </cell>
          <cell r="W977">
            <v>68</v>
          </cell>
          <cell r="X977" t="str">
            <v>及格</v>
          </cell>
          <cell r="Y977">
            <v>0</v>
          </cell>
          <cell r="Z977">
            <v>81</v>
          </cell>
          <cell r="AA977">
            <v>72</v>
          </cell>
          <cell r="AB977" t="str">
            <v>及格</v>
          </cell>
          <cell r="AC977">
            <v>0</v>
          </cell>
        </row>
        <row r="977">
          <cell r="AG977">
            <v>80.5</v>
          </cell>
          <cell r="AH977">
            <v>0</v>
          </cell>
          <cell r="AI977">
            <v>80.5</v>
          </cell>
          <cell r="AJ977" t="str">
            <v>良好</v>
          </cell>
        </row>
        <row r="978">
          <cell r="F978" t="str">
            <v>刘慧妍</v>
          </cell>
          <cell r="G978" t="str">
            <v>女</v>
          </cell>
          <cell r="H978">
            <v>41458</v>
          </cell>
          <cell r="I978">
            <v>139</v>
          </cell>
          <cell r="J978">
            <v>29</v>
          </cell>
          <cell r="K978">
            <v>100</v>
          </cell>
          <cell r="L978" t="str">
            <v>正常</v>
          </cell>
          <cell r="M978">
            <v>1738</v>
          </cell>
          <cell r="N978">
            <v>95</v>
          </cell>
          <cell r="O978" t="str">
            <v>优秀</v>
          </cell>
          <cell r="P978">
            <v>12</v>
          </cell>
          <cell r="Q978">
            <v>60</v>
          </cell>
          <cell r="R978" t="str">
            <v>及格</v>
          </cell>
          <cell r="S978">
            <v>4.7</v>
          </cell>
          <cell r="T978">
            <v>64</v>
          </cell>
          <cell r="U978" t="str">
            <v>及格</v>
          </cell>
          <cell r="V978">
            <v>21</v>
          </cell>
          <cell r="W978">
            <v>64</v>
          </cell>
          <cell r="X978" t="str">
            <v>及格</v>
          </cell>
          <cell r="Y978">
            <v>0</v>
          </cell>
          <cell r="Z978">
            <v>90</v>
          </cell>
          <cell r="AA978">
            <v>74</v>
          </cell>
          <cell r="AB978" t="str">
            <v>及格</v>
          </cell>
          <cell r="AC978">
            <v>0</v>
          </cell>
        </row>
        <row r="978">
          <cell r="AG978">
            <v>75.3</v>
          </cell>
          <cell r="AH978">
            <v>0</v>
          </cell>
          <cell r="AI978">
            <v>75.3</v>
          </cell>
          <cell r="AJ978" t="str">
            <v>及格</v>
          </cell>
        </row>
        <row r="979">
          <cell r="F979" t="str">
            <v>嵇舒涵</v>
          </cell>
          <cell r="G979" t="str">
            <v>女</v>
          </cell>
          <cell r="H979">
            <v>41209</v>
          </cell>
          <cell r="I979">
            <v>140</v>
          </cell>
          <cell r="J979">
            <v>30</v>
          </cell>
          <cell r="K979">
            <v>100</v>
          </cell>
          <cell r="L979" t="str">
            <v>正常</v>
          </cell>
          <cell r="M979">
            <v>1404</v>
          </cell>
          <cell r="N979">
            <v>80</v>
          </cell>
          <cell r="O979" t="str">
            <v>良好</v>
          </cell>
          <cell r="P979">
            <v>11.5</v>
          </cell>
          <cell r="Q979">
            <v>64</v>
          </cell>
          <cell r="R979" t="str">
            <v>及格</v>
          </cell>
          <cell r="S979">
            <v>9.2</v>
          </cell>
          <cell r="T979">
            <v>72</v>
          </cell>
          <cell r="U979" t="str">
            <v>及格</v>
          </cell>
          <cell r="V979">
            <v>21</v>
          </cell>
          <cell r="W979">
            <v>64</v>
          </cell>
          <cell r="X979" t="str">
            <v>及格</v>
          </cell>
          <cell r="Y979">
            <v>0</v>
          </cell>
          <cell r="Z979">
            <v>73</v>
          </cell>
          <cell r="AA979">
            <v>68</v>
          </cell>
          <cell r="AB979" t="str">
            <v>及格</v>
          </cell>
          <cell r="AC979">
            <v>0</v>
          </cell>
        </row>
        <row r="979">
          <cell r="AG979">
            <v>74.2</v>
          </cell>
          <cell r="AH979">
            <v>0</v>
          </cell>
          <cell r="AI979">
            <v>74.2</v>
          </cell>
          <cell r="AJ979" t="str">
            <v>及格</v>
          </cell>
        </row>
        <row r="980">
          <cell r="F980" t="str">
            <v>杨琦</v>
          </cell>
          <cell r="G980" t="str">
            <v>男</v>
          </cell>
          <cell r="H980">
            <v>41367</v>
          </cell>
          <cell r="I980">
            <v>119</v>
          </cell>
          <cell r="J980">
            <v>28</v>
          </cell>
          <cell r="K980">
            <v>80</v>
          </cell>
          <cell r="L980" t="str">
            <v>超重</v>
          </cell>
          <cell r="M980">
            <v>1514</v>
          </cell>
          <cell r="N980">
            <v>74</v>
          </cell>
          <cell r="O980" t="str">
            <v>及格</v>
          </cell>
          <cell r="P980">
            <v>10.1</v>
          </cell>
          <cell r="Q980">
            <v>74</v>
          </cell>
          <cell r="R980" t="str">
            <v>及格</v>
          </cell>
          <cell r="S980">
            <v>16.1</v>
          </cell>
          <cell r="T980">
            <v>95</v>
          </cell>
          <cell r="U980" t="str">
            <v>优秀</v>
          </cell>
          <cell r="V980">
            <v>23</v>
          </cell>
          <cell r="W980">
            <v>66</v>
          </cell>
          <cell r="X980" t="str">
            <v>及格</v>
          </cell>
          <cell r="Y980">
            <v>0</v>
          </cell>
          <cell r="Z980">
            <v>83</v>
          </cell>
          <cell r="AA980">
            <v>74</v>
          </cell>
          <cell r="AB980" t="str">
            <v>及格</v>
          </cell>
          <cell r="AC980">
            <v>0</v>
          </cell>
        </row>
        <row r="980">
          <cell r="AG980">
            <v>78.3</v>
          </cell>
          <cell r="AH980">
            <v>0</v>
          </cell>
          <cell r="AI980">
            <v>78.3</v>
          </cell>
          <cell r="AJ980" t="str">
            <v>及格</v>
          </cell>
        </row>
        <row r="981">
          <cell r="F981" t="str">
            <v>刘柳</v>
          </cell>
          <cell r="G981" t="str">
            <v>女</v>
          </cell>
          <cell r="H981">
            <v>41510</v>
          </cell>
          <cell r="I981">
            <v>132</v>
          </cell>
          <cell r="J981">
            <v>26</v>
          </cell>
          <cell r="K981">
            <v>100</v>
          </cell>
          <cell r="L981" t="str">
            <v>正常</v>
          </cell>
          <cell r="M981">
            <v>1788</v>
          </cell>
          <cell r="N981">
            <v>95</v>
          </cell>
          <cell r="O981" t="str">
            <v>优秀</v>
          </cell>
          <cell r="P981">
            <v>9.1</v>
          </cell>
          <cell r="Q981">
            <v>100</v>
          </cell>
          <cell r="R981" t="str">
            <v>优秀</v>
          </cell>
          <cell r="S981">
            <v>10.5</v>
          </cell>
          <cell r="T981">
            <v>74</v>
          </cell>
          <cell r="U981" t="str">
            <v>及格</v>
          </cell>
          <cell r="V981">
            <v>29</v>
          </cell>
          <cell r="W981">
            <v>72</v>
          </cell>
          <cell r="X981" t="str">
            <v>及格</v>
          </cell>
          <cell r="Y981">
            <v>0</v>
          </cell>
          <cell r="Z981">
            <v>98</v>
          </cell>
          <cell r="AA981">
            <v>76</v>
          </cell>
          <cell r="AB981" t="str">
            <v>及格</v>
          </cell>
          <cell r="AC981">
            <v>0</v>
          </cell>
        </row>
        <row r="981">
          <cell r="AG981">
            <v>86.5</v>
          </cell>
          <cell r="AH981">
            <v>0</v>
          </cell>
          <cell r="AI981">
            <v>86.5</v>
          </cell>
          <cell r="AJ981" t="str">
            <v>良好</v>
          </cell>
        </row>
        <row r="982">
          <cell r="F982" t="str">
            <v>黄雨芯</v>
          </cell>
          <cell r="G982" t="str">
            <v>女</v>
          </cell>
          <cell r="H982">
            <v>41153</v>
          </cell>
          <cell r="I982">
            <v>157</v>
          </cell>
          <cell r="J982">
            <v>48</v>
          </cell>
          <cell r="K982">
            <v>80</v>
          </cell>
          <cell r="L982" t="str">
            <v>超重</v>
          </cell>
          <cell r="M982">
            <v>2710</v>
          </cell>
          <cell r="N982">
            <v>100</v>
          </cell>
          <cell r="O982" t="str">
            <v>优秀</v>
          </cell>
          <cell r="P982">
            <v>10.1</v>
          </cell>
          <cell r="Q982">
            <v>78</v>
          </cell>
          <cell r="R982" t="str">
            <v>及格</v>
          </cell>
          <cell r="S982">
            <v>18.2</v>
          </cell>
          <cell r="T982">
            <v>95</v>
          </cell>
          <cell r="U982" t="str">
            <v>优秀</v>
          </cell>
          <cell r="V982">
            <v>27</v>
          </cell>
          <cell r="W982">
            <v>70</v>
          </cell>
          <cell r="X982" t="str">
            <v>及格</v>
          </cell>
          <cell r="Y982">
            <v>0</v>
          </cell>
          <cell r="Z982">
            <v>110</v>
          </cell>
          <cell r="AA982">
            <v>80</v>
          </cell>
          <cell r="AB982" t="str">
            <v>良好</v>
          </cell>
          <cell r="AC982">
            <v>0</v>
          </cell>
        </row>
        <row r="982">
          <cell r="AG982">
            <v>84.6</v>
          </cell>
          <cell r="AH982">
            <v>0</v>
          </cell>
          <cell r="AI982">
            <v>84.6</v>
          </cell>
          <cell r="AJ982" t="str">
            <v>良好</v>
          </cell>
        </row>
        <row r="983">
          <cell r="F983" t="str">
            <v>冯锐</v>
          </cell>
          <cell r="G983" t="str">
            <v>男</v>
          </cell>
          <cell r="H983">
            <v>41282</v>
          </cell>
          <cell r="I983">
            <v>142</v>
          </cell>
          <cell r="J983">
            <v>29</v>
          </cell>
          <cell r="K983">
            <v>100</v>
          </cell>
          <cell r="L983" t="str">
            <v>正常</v>
          </cell>
          <cell r="M983">
            <v>1956</v>
          </cell>
          <cell r="N983">
            <v>85</v>
          </cell>
          <cell r="O983" t="str">
            <v>良好</v>
          </cell>
          <cell r="P983">
            <v>9.2</v>
          </cell>
          <cell r="Q983">
            <v>95</v>
          </cell>
          <cell r="R983" t="str">
            <v>优秀</v>
          </cell>
          <cell r="S983">
            <v>5</v>
          </cell>
          <cell r="T983">
            <v>70</v>
          </cell>
          <cell r="U983" t="str">
            <v>及格</v>
          </cell>
          <cell r="V983">
            <v>41</v>
          </cell>
          <cell r="W983">
            <v>85</v>
          </cell>
          <cell r="X983" t="str">
            <v>良好</v>
          </cell>
          <cell r="Y983">
            <v>0</v>
          </cell>
          <cell r="Z983">
            <v>143</v>
          </cell>
          <cell r="AA983">
            <v>100</v>
          </cell>
          <cell r="AB983" t="str">
            <v>优秀</v>
          </cell>
          <cell r="AC983">
            <v>8</v>
          </cell>
        </row>
        <row r="983">
          <cell r="AG983">
            <v>89.3</v>
          </cell>
          <cell r="AH983">
            <v>8</v>
          </cell>
          <cell r="AI983">
            <v>97.3</v>
          </cell>
          <cell r="AJ983" t="str">
            <v>优秀</v>
          </cell>
        </row>
        <row r="984">
          <cell r="F984" t="str">
            <v>高少辉</v>
          </cell>
          <cell r="G984" t="str">
            <v>男</v>
          </cell>
          <cell r="H984">
            <v>41492</v>
          </cell>
          <cell r="I984">
            <v>134</v>
          </cell>
          <cell r="J984">
            <v>45</v>
          </cell>
          <cell r="K984">
            <v>60</v>
          </cell>
          <cell r="L984" t="str">
            <v>肥胖</v>
          </cell>
          <cell r="M984">
            <v>1600</v>
          </cell>
          <cell r="N984">
            <v>76</v>
          </cell>
          <cell r="O984" t="str">
            <v>及格</v>
          </cell>
          <cell r="P984">
            <v>11</v>
          </cell>
          <cell r="Q984">
            <v>64</v>
          </cell>
          <cell r="R984" t="str">
            <v>及格</v>
          </cell>
          <cell r="S984">
            <v>4.1</v>
          </cell>
          <cell r="T984">
            <v>68</v>
          </cell>
          <cell r="U984" t="str">
            <v>及格</v>
          </cell>
          <cell r="V984">
            <v>25</v>
          </cell>
          <cell r="W984">
            <v>68</v>
          </cell>
          <cell r="X984" t="str">
            <v>及格</v>
          </cell>
          <cell r="Y984">
            <v>0</v>
          </cell>
          <cell r="Z984">
            <v>58</v>
          </cell>
          <cell r="AA984">
            <v>66</v>
          </cell>
          <cell r="AB984" t="str">
            <v>及格</v>
          </cell>
          <cell r="AC984">
            <v>0</v>
          </cell>
        </row>
        <row r="984">
          <cell r="AG984">
            <v>66.8</v>
          </cell>
          <cell r="AH984">
            <v>0</v>
          </cell>
          <cell r="AI984">
            <v>66.8</v>
          </cell>
          <cell r="AJ984" t="str">
            <v>及格</v>
          </cell>
        </row>
        <row r="985">
          <cell r="F985" t="str">
            <v>谈露</v>
          </cell>
          <cell r="G985" t="str">
            <v>女</v>
          </cell>
          <cell r="H985">
            <v>41174</v>
          </cell>
          <cell r="I985">
            <v>136</v>
          </cell>
          <cell r="J985">
            <v>34</v>
          </cell>
          <cell r="K985">
            <v>100</v>
          </cell>
          <cell r="L985" t="str">
            <v>正常</v>
          </cell>
          <cell r="M985">
            <v>1760</v>
          </cell>
          <cell r="N985">
            <v>95</v>
          </cell>
          <cell r="O985" t="str">
            <v>优秀</v>
          </cell>
          <cell r="P985">
            <v>9.1</v>
          </cell>
          <cell r="Q985">
            <v>100</v>
          </cell>
          <cell r="R985" t="str">
            <v>优秀</v>
          </cell>
          <cell r="S985">
            <v>13.7</v>
          </cell>
          <cell r="T985">
            <v>80</v>
          </cell>
          <cell r="U985" t="str">
            <v>良好</v>
          </cell>
          <cell r="V985">
            <v>31</v>
          </cell>
          <cell r="W985">
            <v>74</v>
          </cell>
          <cell r="X985" t="str">
            <v>及格</v>
          </cell>
          <cell r="Y985">
            <v>0</v>
          </cell>
          <cell r="Z985">
            <v>96</v>
          </cell>
          <cell r="AA985">
            <v>76</v>
          </cell>
          <cell r="AB985" t="str">
            <v>及格</v>
          </cell>
          <cell r="AC985">
            <v>0</v>
          </cell>
        </row>
        <row r="985">
          <cell r="AG985">
            <v>87.9</v>
          </cell>
          <cell r="AH985">
            <v>0</v>
          </cell>
          <cell r="AI985">
            <v>87.9</v>
          </cell>
          <cell r="AJ985" t="str">
            <v>良好</v>
          </cell>
        </row>
        <row r="986">
          <cell r="F986" t="str">
            <v>接陈惜诺</v>
          </cell>
          <cell r="G986" t="str">
            <v>女</v>
          </cell>
          <cell r="H986">
            <v>41374</v>
          </cell>
          <cell r="I986">
            <v>140</v>
          </cell>
          <cell r="J986">
            <v>31</v>
          </cell>
          <cell r="K986">
            <v>100</v>
          </cell>
          <cell r="L986" t="str">
            <v>正常</v>
          </cell>
          <cell r="M986">
            <v>1476</v>
          </cell>
          <cell r="N986">
            <v>80</v>
          </cell>
          <cell r="O986" t="str">
            <v>良好</v>
          </cell>
          <cell r="P986">
            <v>12</v>
          </cell>
          <cell r="Q986">
            <v>60</v>
          </cell>
          <cell r="R986" t="str">
            <v>及格</v>
          </cell>
          <cell r="S986">
            <v>2.4</v>
          </cell>
          <cell r="T986">
            <v>60</v>
          </cell>
          <cell r="U986" t="str">
            <v>及格</v>
          </cell>
          <cell r="V986">
            <v>31</v>
          </cell>
          <cell r="W986">
            <v>74</v>
          </cell>
          <cell r="X986" t="str">
            <v>及格</v>
          </cell>
          <cell r="Y986">
            <v>0</v>
          </cell>
          <cell r="Z986">
            <v>87</v>
          </cell>
          <cell r="AA986">
            <v>72</v>
          </cell>
          <cell r="AB986" t="str">
            <v>及格</v>
          </cell>
          <cell r="AC986">
            <v>0</v>
          </cell>
        </row>
        <row r="986">
          <cell r="AG986">
            <v>72.8</v>
          </cell>
          <cell r="AH986">
            <v>0</v>
          </cell>
          <cell r="AI986">
            <v>72.8</v>
          </cell>
          <cell r="AJ986" t="str">
            <v>及格</v>
          </cell>
        </row>
        <row r="987">
          <cell r="F987" t="str">
            <v>张翔</v>
          </cell>
          <cell r="G987" t="str">
            <v>男</v>
          </cell>
          <cell r="H987">
            <v>41268</v>
          </cell>
          <cell r="I987">
            <v>130</v>
          </cell>
          <cell r="J987">
            <v>24</v>
          </cell>
          <cell r="K987">
            <v>100</v>
          </cell>
          <cell r="L987" t="str">
            <v>正常</v>
          </cell>
          <cell r="M987">
            <v>1666</v>
          </cell>
          <cell r="N987">
            <v>78</v>
          </cell>
          <cell r="O987" t="str">
            <v>及格</v>
          </cell>
          <cell r="P987">
            <v>10.2</v>
          </cell>
          <cell r="Q987">
            <v>72</v>
          </cell>
          <cell r="R987" t="str">
            <v>及格</v>
          </cell>
          <cell r="S987">
            <v>9.4</v>
          </cell>
          <cell r="T987">
            <v>78</v>
          </cell>
          <cell r="U987" t="str">
            <v>及格</v>
          </cell>
          <cell r="V987">
            <v>35</v>
          </cell>
          <cell r="W987">
            <v>78</v>
          </cell>
          <cell r="X987" t="str">
            <v>及格</v>
          </cell>
          <cell r="Y987">
            <v>0</v>
          </cell>
          <cell r="Z987">
            <v>75</v>
          </cell>
          <cell r="AA987">
            <v>70</v>
          </cell>
          <cell r="AB987" t="str">
            <v>及格</v>
          </cell>
          <cell r="AC987">
            <v>0</v>
          </cell>
        </row>
        <row r="987">
          <cell r="AG987">
            <v>78.5</v>
          </cell>
          <cell r="AH987">
            <v>0</v>
          </cell>
          <cell r="AI987">
            <v>78.5</v>
          </cell>
          <cell r="AJ987" t="str">
            <v>及格</v>
          </cell>
        </row>
        <row r="988">
          <cell r="F988" t="str">
            <v>李明泽</v>
          </cell>
          <cell r="G988" t="str">
            <v>男</v>
          </cell>
          <cell r="H988">
            <v>41333</v>
          </cell>
          <cell r="I988">
            <v>126</v>
          </cell>
          <cell r="J988">
            <v>23</v>
          </cell>
          <cell r="K988">
            <v>100</v>
          </cell>
          <cell r="L988" t="str">
            <v>正常</v>
          </cell>
          <cell r="M988">
            <v>1436</v>
          </cell>
          <cell r="N988">
            <v>72</v>
          </cell>
          <cell r="O988" t="str">
            <v>及格</v>
          </cell>
          <cell r="P988">
            <v>10.9</v>
          </cell>
          <cell r="Q988">
            <v>66</v>
          </cell>
          <cell r="R988" t="str">
            <v>及格</v>
          </cell>
          <cell r="S988">
            <v>1.5</v>
          </cell>
          <cell r="T988">
            <v>64</v>
          </cell>
          <cell r="U988" t="str">
            <v>及格</v>
          </cell>
          <cell r="V988">
            <v>21</v>
          </cell>
          <cell r="W988">
            <v>64</v>
          </cell>
          <cell r="X988" t="str">
            <v>及格</v>
          </cell>
          <cell r="Y988">
            <v>0</v>
          </cell>
          <cell r="Z988">
            <v>110</v>
          </cell>
          <cell r="AA988">
            <v>85</v>
          </cell>
          <cell r="AB988" t="str">
            <v>良好</v>
          </cell>
          <cell r="AC988">
            <v>0</v>
          </cell>
        </row>
        <row r="988">
          <cell r="AG988">
            <v>75.2</v>
          </cell>
          <cell r="AH988">
            <v>0</v>
          </cell>
          <cell r="AI988">
            <v>75.2</v>
          </cell>
          <cell r="AJ988" t="str">
            <v>及格</v>
          </cell>
        </row>
        <row r="989">
          <cell r="F989" t="str">
            <v>郑宇浩</v>
          </cell>
          <cell r="G989" t="str">
            <v>男</v>
          </cell>
          <cell r="H989">
            <v>41228</v>
          </cell>
          <cell r="I989">
            <v>150</v>
          </cell>
          <cell r="J989">
            <v>48</v>
          </cell>
          <cell r="K989">
            <v>80</v>
          </cell>
          <cell r="L989" t="str">
            <v>超重</v>
          </cell>
          <cell r="M989">
            <v>1917</v>
          </cell>
          <cell r="N989">
            <v>85</v>
          </cell>
          <cell r="O989" t="str">
            <v>良好</v>
          </cell>
          <cell r="P989">
            <v>9.1</v>
          </cell>
          <cell r="Q989">
            <v>100</v>
          </cell>
          <cell r="R989" t="str">
            <v>优秀</v>
          </cell>
          <cell r="S989">
            <v>7.7</v>
          </cell>
          <cell r="T989">
            <v>74</v>
          </cell>
          <cell r="U989" t="str">
            <v>及格</v>
          </cell>
          <cell r="V989">
            <v>32</v>
          </cell>
          <cell r="W989">
            <v>76</v>
          </cell>
          <cell r="X989" t="str">
            <v>及格</v>
          </cell>
          <cell r="Y989">
            <v>0</v>
          </cell>
          <cell r="Z989">
            <v>97</v>
          </cell>
          <cell r="AA989">
            <v>78</v>
          </cell>
          <cell r="AB989" t="str">
            <v>及格</v>
          </cell>
          <cell r="AC989">
            <v>0</v>
          </cell>
        </row>
        <row r="989">
          <cell r="AG989">
            <v>82.7</v>
          </cell>
          <cell r="AH989">
            <v>0</v>
          </cell>
          <cell r="AI989">
            <v>82.7</v>
          </cell>
          <cell r="AJ989" t="str">
            <v>良好</v>
          </cell>
        </row>
        <row r="990">
          <cell r="F990" t="str">
            <v>张梓曦</v>
          </cell>
          <cell r="G990" t="str">
            <v>男</v>
          </cell>
          <cell r="H990">
            <v>41297</v>
          </cell>
          <cell r="I990">
            <v>137</v>
          </cell>
          <cell r="J990">
            <v>28</v>
          </cell>
          <cell r="K990">
            <v>100</v>
          </cell>
          <cell r="L990" t="str">
            <v>正常</v>
          </cell>
          <cell r="M990">
            <v>1967</v>
          </cell>
          <cell r="N990">
            <v>85</v>
          </cell>
          <cell r="O990" t="str">
            <v>良好</v>
          </cell>
          <cell r="P990">
            <v>9.4</v>
          </cell>
          <cell r="Q990">
            <v>85</v>
          </cell>
          <cell r="R990" t="str">
            <v>良好</v>
          </cell>
          <cell r="S990">
            <v>7.5</v>
          </cell>
          <cell r="T990">
            <v>74</v>
          </cell>
          <cell r="U990" t="str">
            <v>及格</v>
          </cell>
          <cell r="V990">
            <v>35</v>
          </cell>
          <cell r="W990">
            <v>78</v>
          </cell>
          <cell r="X990" t="str">
            <v>及格</v>
          </cell>
          <cell r="Y990">
            <v>0</v>
          </cell>
          <cell r="Z990">
            <v>136</v>
          </cell>
          <cell r="AA990">
            <v>100</v>
          </cell>
          <cell r="AB990" t="str">
            <v>优秀</v>
          </cell>
          <cell r="AC990">
            <v>5</v>
          </cell>
        </row>
        <row r="990">
          <cell r="AG990">
            <v>87.3</v>
          </cell>
          <cell r="AH990">
            <v>5</v>
          </cell>
          <cell r="AI990">
            <v>92.3</v>
          </cell>
          <cell r="AJ990" t="str">
            <v>优秀</v>
          </cell>
        </row>
        <row r="991">
          <cell r="F991" t="str">
            <v>郑应泽</v>
          </cell>
          <cell r="G991" t="str">
            <v>男</v>
          </cell>
          <cell r="H991">
            <v>41431</v>
          </cell>
          <cell r="I991">
            <v>136</v>
          </cell>
          <cell r="J991">
            <v>38</v>
          </cell>
          <cell r="K991">
            <v>80</v>
          </cell>
          <cell r="L991" t="str">
            <v>超重</v>
          </cell>
          <cell r="M991">
            <v>1766</v>
          </cell>
          <cell r="N991">
            <v>80</v>
          </cell>
          <cell r="O991" t="str">
            <v>良好</v>
          </cell>
          <cell r="P991">
            <v>11.6</v>
          </cell>
          <cell r="Q991">
            <v>50</v>
          </cell>
          <cell r="R991" t="str">
            <v>不及格</v>
          </cell>
          <cell r="S991">
            <v>11.1</v>
          </cell>
          <cell r="T991">
            <v>80</v>
          </cell>
          <cell r="U991" t="str">
            <v>良好</v>
          </cell>
          <cell r="V991">
            <v>19</v>
          </cell>
          <cell r="W991">
            <v>62</v>
          </cell>
          <cell r="X991" t="str">
            <v>及格</v>
          </cell>
          <cell r="Y991">
            <v>0</v>
          </cell>
          <cell r="Z991">
            <v>39</v>
          </cell>
          <cell r="AA991">
            <v>60</v>
          </cell>
          <cell r="AB991" t="str">
            <v>及格</v>
          </cell>
          <cell r="AC991">
            <v>0</v>
          </cell>
        </row>
        <row r="991">
          <cell r="AG991">
            <v>68.2</v>
          </cell>
          <cell r="AH991">
            <v>0</v>
          </cell>
          <cell r="AI991">
            <v>68.2</v>
          </cell>
          <cell r="AJ991" t="str">
            <v>及格</v>
          </cell>
        </row>
        <row r="992">
          <cell r="F992" t="str">
            <v>王欣怡</v>
          </cell>
          <cell r="G992" t="str">
            <v>女</v>
          </cell>
          <cell r="H992">
            <v>41389</v>
          </cell>
          <cell r="I992">
            <v>138</v>
          </cell>
          <cell r="J992">
            <v>34</v>
          </cell>
          <cell r="K992">
            <v>100</v>
          </cell>
          <cell r="L992" t="str">
            <v>正常</v>
          </cell>
          <cell r="M992">
            <v>1452</v>
          </cell>
          <cell r="N992">
            <v>80</v>
          </cell>
          <cell r="O992" t="str">
            <v>良好</v>
          </cell>
          <cell r="P992">
            <v>9.4</v>
          </cell>
          <cell r="Q992">
            <v>90</v>
          </cell>
          <cell r="R992" t="str">
            <v>优秀</v>
          </cell>
          <cell r="S992">
            <v>5.8</v>
          </cell>
          <cell r="T992">
            <v>66</v>
          </cell>
          <cell r="U992" t="str">
            <v>及格</v>
          </cell>
          <cell r="V992">
            <v>34</v>
          </cell>
          <cell r="W992">
            <v>78</v>
          </cell>
          <cell r="X992" t="str">
            <v>及格</v>
          </cell>
          <cell r="Y992">
            <v>0</v>
          </cell>
          <cell r="Z992">
            <v>75</v>
          </cell>
          <cell r="AA992">
            <v>70</v>
          </cell>
          <cell r="AB992" t="str">
            <v>及格</v>
          </cell>
          <cell r="AC992">
            <v>0</v>
          </cell>
        </row>
        <row r="992">
          <cell r="AG992">
            <v>80</v>
          </cell>
          <cell r="AH992">
            <v>0</v>
          </cell>
          <cell r="AI992">
            <v>80</v>
          </cell>
          <cell r="AJ992" t="str">
            <v>良好</v>
          </cell>
        </row>
        <row r="993">
          <cell r="F993" t="str">
            <v>邢思杰</v>
          </cell>
          <cell r="G993" t="str">
            <v>女</v>
          </cell>
          <cell r="H993">
            <v>41279</v>
          </cell>
          <cell r="I993">
            <v>133</v>
          </cell>
          <cell r="J993">
            <v>42</v>
          </cell>
          <cell r="K993">
            <v>60</v>
          </cell>
          <cell r="L993" t="str">
            <v>肥胖</v>
          </cell>
          <cell r="M993">
            <v>1882</v>
          </cell>
          <cell r="N993">
            <v>100</v>
          </cell>
          <cell r="O993" t="str">
            <v>优秀</v>
          </cell>
          <cell r="P993">
            <v>10.4</v>
          </cell>
          <cell r="Q993">
            <v>76</v>
          </cell>
          <cell r="R993" t="str">
            <v>及格</v>
          </cell>
          <cell r="S993">
            <v>11.4</v>
          </cell>
          <cell r="T993">
            <v>76</v>
          </cell>
          <cell r="U993" t="str">
            <v>及格</v>
          </cell>
          <cell r="V993">
            <v>19</v>
          </cell>
          <cell r="W993">
            <v>62</v>
          </cell>
          <cell r="X993" t="str">
            <v>及格</v>
          </cell>
          <cell r="Y993">
            <v>0</v>
          </cell>
          <cell r="Z993">
            <v>114</v>
          </cell>
          <cell r="AA993">
            <v>80</v>
          </cell>
          <cell r="AB993" t="str">
            <v>良好</v>
          </cell>
          <cell r="AC993">
            <v>0</v>
          </cell>
        </row>
        <row r="993">
          <cell r="AG993">
            <v>76.6</v>
          </cell>
          <cell r="AH993">
            <v>0</v>
          </cell>
          <cell r="AI993">
            <v>76.6</v>
          </cell>
          <cell r="AJ993" t="str">
            <v>及格</v>
          </cell>
        </row>
        <row r="994">
          <cell r="F994" t="str">
            <v>李子晨</v>
          </cell>
          <cell r="G994" t="str">
            <v>男</v>
          </cell>
          <cell r="H994">
            <v>41272</v>
          </cell>
          <cell r="I994">
            <v>138</v>
          </cell>
          <cell r="J994">
            <v>32</v>
          </cell>
          <cell r="K994">
            <v>100</v>
          </cell>
          <cell r="L994" t="str">
            <v>正常</v>
          </cell>
          <cell r="M994">
            <v>1916</v>
          </cell>
          <cell r="N994">
            <v>85</v>
          </cell>
          <cell r="O994" t="str">
            <v>良好</v>
          </cell>
          <cell r="P994">
            <v>9.1</v>
          </cell>
          <cell r="Q994">
            <v>100</v>
          </cell>
          <cell r="R994" t="str">
            <v>优秀</v>
          </cell>
          <cell r="S994">
            <v>18.4</v>
          </cell>
          <cell r="T994">
            <v>100</v>
          </cell>
          <cell r="U994" t="str">
            <v>优秀</v>
          </cell>
          <cell r="V994">
            <v>39</v>
          </cell>
          <cell r="W994">
            <v>85</v>
          </cell>
          <cell r="X994" t="str">
            <v>良好</v>
          </cell>
          <cell r="Y994">
            <v>0</v>
          </cell>
          <cell r="Z994">
            <v>152</v>
          </cell>
          <cell r="AA994">
            <v>100</v>
          </cell>
          <cell r="AB994" t="str">
            <v>优秀</v>
          </cell>
          <cell r="AC994">
            <v>13</v>
          </cell>
        </row>
        <row r="994">
          <cell r="AG994">
            <v>96.3</v>
          </cell>
          <cell r="AH994">
            <v>13</v>
          </cell>
          <cell r="AI994">
            <v>109.3</v>
          </cell>
          <cell r="AJ994" t="str">
            <v>优秀</v>
          </cell>
        </row>
        <row r="995">
          <cell r="F995" t="str">
            <v>李俊熙</v>
          </cell>
          <cell r="G995" t="str">
            <v>男</v>
          </cell>
          <cell r="H995">
            <v>41294</v>
          </cell>
          <cell r="I995">
            <v>143</v>
          </cell>
          <cell r="J995">
            <v>31</v>
          </cell>
          <cell r="K995">
            <v>100</v>
          </cell>
          <cell r="L995" t="str">
            <v>正常</v>
          </cell>
          <cell r="M995">
            <v>1868</v>
          </cell>
          <cell r="N995">
            <v>80</v>
          </cell>
          <cell r="O995" t="str">
            <v>良好</v>
          </cell>
          <cell r="P995">
            <v>9.5</v>
          </cell>
          <cell r="Q995">
            <v>80</v>
          </cell>
          <cell r="R995" t="str">
            <v>良好</v>
          </cell>
          <cell r="S995">
            <v>2.3</v>
          </cell>
          <cell r="T995">
            <v>64</v>
          </cell>
          <cell r="U995" t="str">
            <v>及格</v>
          </cell>
          <cell r="V995">
            <v>29</v>
          </cell>
          <cell r="W995">
            <v>72</v>
          </cell>
          <cell r="X995" t="str">
            <v>及格</v>
          </cell>
          <cell r="Y995">
            <v>0</v>
          </cell>
          <cell r="Z995">
            <v>111</v>
          </cell>
          <cell r="AA995">
            <v>85</v>
          </cell>
          <cell r="AB995" t="str">
            <v>良好</v>
          </cell>
          <cell r="AC995">
            <v>0</v>
          </cell>
        </row>
        <row r="995">
          <cell r="AG995">
            <v>80</v>
          </cell>
          <cell r="AH995">
            <v>0</v>
          </cell>
          <cell r="AI995">
            <v>80</v>
          </cell>
          <cell r="AJ995" t="str">
            <v>良好</v>
          </cell>
        </row>
        <row r="996">
          <cell r="F996" t="str">
            <v>周子皓</v>
          </cell>
          <cell r="G996" t="str">
            <v>男</v>
          </cell>
          <cell r="H996">
            <v>41154</v>
          </cell>
          <cell r="I996">
            <v>135</v>
          </cell>
          <cell r="J996">
            <v>27</v>
          </cell>
          <cell r="K996">
            <v>100</v>
          </cell>
          <cell r="L996" t="str">
            <v>正常</v>
          </cell>
          <cell r="M996">
            <v>2029</v>
          </cell>
          <cell r="N996">
            <v>85</v>
          </cell>
          <cell r="O996" t="str">
            <v>良好</v>
          </cell>
          <cell r="P996">
            <v>9.4</v>
          </cell>
          <cell r="Q996">
            <v>85</v>
          </cell>
          <cell r="R996" t="str">
            <v>良好</v>
          </cell>
          <cell r="S996">
            <v>13.2</v>
          </cell>
          <cell r="T996">
            <v>85</v>
          </cell>
          <cell r="U996" t="str">
            <v>良好</v>
          </cell>
          <cell r="V996">
            <v>29</v>
          </cell>
          <cell r="W996">
            <v>72</v>
          </cell>
          <cell r="X996" t="str">
            <v>及格</v>
          </cell>
          <cell r="Y996">
            <v>0</v>
          </cell>
          <cell r="Z996">
            <v>122</v>
          </cell>
          <cell r="AA996">
            <v>95</v>
          </cell>
          <cell r="AB996" t="str">
            <v>优秀</v>
          </cell>
          <cell r="AC996">
            <v>0</v>
          </cell>
        </row>
        <row r="996">
          <cell r="AG996">
            <v>88</v>
          </cell>
          <cell r="AH996">
            <v>0</v>
          </cell>
          <cell r="AI996">
            <v>88</v>
          </cell>
          <cell r="AJ996" t="str">
            <v>良好</v>
          </cell>
        </row>
        <row r="997">
          <cell r="F997" t="str">
            <v>马溢芸</v>
          </cell>
          <cell r="G997" t="str">
            <v>女</v>
          </cell>
          <cell r="H997">
            <v>41162</v>
          </cell>
          <cell r="I997">
            <v>148</v>
          </cell>
          <cell r="J997">
            <v>41</v>
          </cell>
          <cell r="K997">
            <v>80</v>
          </cell>
          <cell r="L997" t="str">
            <v>超重</v>
          </cell>
          <cell r="M997">
            <v>2330</v>
          </cell>
          <cell r="N997">
            <v>100</v>
          </cell>
          <cell r="O997" t="str">
            <v>优秀</v>
          </cell>
          <cell r="P997">
            <v>9.5</v>
          </cell>
          <cell r="Q997">
            <v>85</v>
          </cell>
          <cell r="R997" t="str">
            <v>良好</v>
          </cell>
          <cell r="S997">
            <v>17.4</v>
          </cell>
          <cell r="T997">
            <v>90</v>
          </cell>
          <cell r="U997" t="str">
            <v>优秀</v>
          </cell>
          <cell r="V997">
            <v>32</v>
          </cell>
          <cell r="W997">
            <v>76</v>
          </cell>
          <cell r="X997" t="str">
            <v>及格</v>
          </cell>
          <cell r="Y997">
            <v>0</v>
          </cell>
          <cell r="Z997">
            <v>124</v>
          </cell>
          <cell r="AA997">
            <v>85</v>
          </cell>
          <cell r="AB997" t="str">
            <v>良好</v>
          </cell>
          <cell r="AC997">
            <v>0</v>
          </cell>
        </row>
        <row r="997">
          <cell r="AG997">
            <v>86.6</v>
          </cell>
          <cell r="AH997">
            <v>0</v>
          </cell>
          <cell r="AI997">
            <v>86.6</v>
          </cell>
          <cell r="AJ997" t="str">
            <v>良好</v>
          </cell>
        </row>
        <row r="998">
          <cell r="F998" t="str">
            <v>颜禹锡</v>
          </cell>
          <cell r="G998" t="str">
            <v>男</v>
          </cell>
          <cell r="H998">
            <v>41164</v>
          </cell>
          <cell r="I998">
            <v>135</v>
          </cell>
          <cell r="J998">
            <v>25</v>
          </cell>
          <cell r="K998">
            <v>80</v>
          </cell>
          <cell r="L998" t="str">
            <v>低体重</v>
          </cell>
          <cell r="M998">
            <v>1927</v>
          </cell>
          <cell r="N998">
            <v>85</v>
          </cell>
          <cell r="O998" t="str">
            <v>良好</v>
          </cell>
          <cell r="P998">
            <v>8.9</v>
          </cell>
          <cell r="Q998">
            <v>100</v>
          </cell>
          <cell r="R998" t="str">
            <v>优秀</v>
          </cell>
          <cell r="S998">
            <v>13.2</v>
          </cell>
          <cell r="T998">
            <v>85</v>
          </cell>
          <cell r="U998" t="str">
            <v>良好</v>
          </cell>
          <cell r="V998">
            <v>28</v>
          </cell>
          <cell r="W998">
            <v>72</v>
          </cell>
          <cell r="X998" t="str">
            <v>及格</v>
          </cell>
          <cell r="Y998">
            <v>0</v>
          </cell>
          <cell r="Z998">
            <v>120</v>
          </cell>
          <cell r="AA998">
            <v>90</v>
          </cell>
          <cell r="AB998" t="str">
            <v>优秀</v>
          </cell>
          <cell r="AC998">
            <v>0</v>
          </cell>
        </row>
        <row r="998">
          <cell r="AG998">
            <v>87</v>
          </cell>
          <cell r="AH998">
            <v>0</v>
          </cell>
          <cell r="AI998">
            <v>87</v>
          </cell>
          <cell r="AJ998" t="str">
            <v>良好</v>
          </cell>
        </row>
        <row r="999">
          <cell r="F999" t="str">
            <v>黄宁煊</v>
          </cell>
          <cell r="G999" t="str">
            <v>男</v>
          </cell>
          <cell r="H999">
            <v>41179</v>
          </cell>
          <cell r="I999">
            <v>124</v>
          </cell>
          <cell r="J999">
            <v>23</v>
          </cell>
          <cell r="K999">
            <v>100</v>
          </cell>
          <cell r="L999" t="str">
            <v>正常</v>
          </cell>
          <cell r="M999">
            <v>1622</v>
          </cell>
          <cell r="N999">
            <v>78</v>
          </cell>
          <cell r="O999" t="str">
            <v>及格</v>
          </cell>
          <cell r="P999">
            <v>9.6</v>
          </cell>
          <cell r="Q999">
            <v>78</v>
          </cell>
          <cell r="R999" t="str">
            <v>及格</v>
          </cell>
          <cell r="S999">
            <v>11.9</v>
          </cell>
          <cell r="T999">
            <v>85</v>
          </cell>
          <cell r="U999" t="str">
            <v>良好</v>
          </cell>
          <cell r="V999">
            <v>29</v>
          </cell>
          <cell r="W999">
            <v>72</v>
          </cell>
          <cell r="X999" t="str">
            <v>及格</v>
          </cell>
          <cell r="Y999">
            <v>0</v>
          </cell>
          <cell r="Z999">
            <v>87</v>
          </cell>
          <cell r="AA999">
            <v>74</v>
          </cell>
          <cell r="AB999" t="str">
            <v>及格</v>
          </cell>
          <cell r="AC999">
            <v>0</v>
          </cell>
        </row>
        <row r="999">
          <cell r="AG999">
            <v>81.3</v>
          </cell>
          <cell r="AH999">
            <v>0</v>
          </cell>
          <cell r="AI999">
            <v>81.3</v>
          </cell>
          <cell r="AJ999" t="str">
            <v>良好</v>
          </cell>
        </row>
        <row r="1000">
          <cell r="F1000" t="str">
            <v>陈奕彤</v>
          </cell>
          <cell r="G1000" t="str">
            <v>女</v>
          </cell>
          <cell r="H1000">
            <v>41190</v>
          </cell>
          <cell r="I1000">
            <v>130</v>
          </cell>
          <cell r="J1000">
            <v>27</v>
          </cell>
          <cell r="K1000">
            <v>100</v>
          </cell>
          <cell r="L1000" t="str">
            <v>正常</v>
          </cell>
          <cell r="M1000">
            <v>1694</v>
          </cell>
          <cell r="N1000">
            <v>90</v>
          </cell>
          <cell r="O1000" t="str">
            <v>优秀</v>
          </cell>
          <cell r="P1000">
            <v>10.8</v>
          </cell>
          <cell r="Q1000">
            <v>72</v>
          </cell>
          <cell r="R1000" t="str">
            <v>及格</v>
          </cell>
          <cell r="S1000">
            <v>11.8</v>
          </cell>
          <cell r="T1000">
            <v>76</v>
          </cell>
          <cell r="U1000" t="str">
            <v>及格</v>
          </cell>
          <cell r="V1000">
            <v>21</v>
          </cell>
          <cell r="W1000">
            <v>64</v>
          </cell>
          <cell r="X1000" t="str">
            <v>及格</v>
          </cell>
          <cell r="Y1000">
            <v>0</v>
          </cell>
          <cell r="Z1000">
            <v>63</v>
          </cell>
          <cell r="AA1000">
            <v>66</v>
          </cell>
          <cell r="AB1000" t="str">
            <v>及格</v>
          </cell>
          <cell r="AC1000">
            <v>0</v>
          </cell>
        </row>
        <row r="1000">
          <cell r="AG1000">
            <v>77.7</v>
          </cell>
          <cell r="AH1000">
            <v>0</v>
          </cell>
          <cell r="AI1000">
            <v>77.7</v>
          </cell>
          <cell r="AJ1000" t="str">
            <v>及格</v>
          </cell>
        </row>
        <row r="1001">
          <cell r="F1001" t="str">
            <v>羊子萱</v>
          </cell>
          <cell r="G1001" t="str">
            <v>女</v>
          </cell>
          <cell r="H1001">
            <v>41216</v>
          </cell>
          <cell r="I1001">
            <v>126</v>
          </cell>
          <cell r="J1001">
            <v>23</v>
          </cell>
          <cell r="K1001">
            <v>100</v>
          </cell>
          <cell r="L1001" t="str">
            <v>正常</v>
          </cell>
          <cell r="M1001">
            <v>1677</v>
          </cell>
          <cell r="N1001">
            <v>90</v>
          </cell>
          <cell r="O1001" t="str">
            <v>优秀</v>
          </cell>
          <cell r="P1001">
            <v>9.9</v>
          </cell>
          <cell r="Q1001">
            <v>80</v>
          </cell>
          <cell r="R1001" t="str">
            <v>良好</v>
          </cell>
          <cell r="S1001">
            <v>13.5</v>
          </cell>
          <cell r="T1001">
            <v>80</v>
          </cell>
          <cell r="U1001" t="str">
            <v>良好</v>
          </cell>
          <cell r="V1001">
            <v>42</v>
          </cell>
          <cell r="W1001">
            <v>90</v>
          </cell>
          <cell r="X1001" t="str">
            <v>优秀</v>
          </cell>
          <cell r="Y1001">
            <v>0</v>
          </cell>
          <cell r="Z1001">
            <v>123</v>
          </cell>
          <cell r="AA1001">
            <v>85</v>
          </cell>
          <cell r="AB1001" t="str">
            <v>良好</v>
          </cell>
          <cell r="AC1001">
            <v>0</v>
          </cell>
        </row>
        <row r="1001">
          <cell r="AG1001">
            <v>86.5</v>
          </cell>
          <cell r="AH1001">
            <v>0</v>
          </cell>
          <cell r="AI1001">
            <v>86.5</v>
          </cell>
          <cell r="AJ1001" t="str">
            <v>良好</v>
          </cell>
        </row>
        <row r="1002">
          <cell r="F1002" t="str">
            <v>周磊</v>
          </cell>
          <cell r="G1002" t="str">
            <v>男</v>
          </cell>
          <cell r="H1002">
            <v>41221</v>
          </cell>
          <cell r="I1002">
            <v>137</v>
          </cell>
          <cell r="J1002">
            <v>46</v>
          </cell>
          <cell r="K1002">
            <v>60</v>
          </cell>
          <cell r="L1002" t="str">
            <v>肥胖</v>
          </cell>
          <cell r="M1002">
            <v>1951</v>
          </cell>
          <cell r="N1002">
            <v>85</v>
          </cell>
          <cell r="O1002" t="str">
            <v>良好</v>
          </cell>
          <cell r="P1002">
            <v>9.7</v>
          </cell>
          <cell r="Q1002">
            <v>78</v>
          </cell>
          <cell r="R1002" t="str">
            <v>及格</v>
          </cell>
          <cell r="S1002">
            <v>13.2</v>
          </cell>
          <cell r="T1002">
            <v>85</v>
          </cell>
          <cell r="U1002" t="str">
            <v>良好</v>
          </cell>
          <cell r="V1002">
            <v>30</v>
          </cell>
          <cell r="W1002">
            <v>74</v>
          </cell>
          <cell r="X1002" t="str">
            <v>及格</v>
          </cell>
          <cell r="Y1002">
            <v>0</v>
          </cell>
          <cell r="Z1002">
            <v>84</v>
          </cell>
          <cell r="AA1002">
            <v>74</v>
          </cell>
          <cell r="AB1002" t="str">
            <v>及格</v>
          </cell>
          <cell r="AC1002">
            <v>0</v>
          </cell>
        </row>
        <row r="1002">
          <cell r="AG1002">
            <v>76.6</v>
          </cell>
          <cell r="AH1002">
            <v>0</v>
          </cell>
          <cell r="AI1002">
            <v>76.6</v>
          </cell>
          <cell r="AJ1002" t="str">
            <v>及格</v>
          </cell>
        </row>
        <row r="1003">
          <cell r="F1003" t="str">
            <v>蒋宇轩</v>
          </cell>
          <cell r="G1003" t="str">
            <v>男</v>
          </cell>
          <cell r="H1003">
            <v>41235</v>
          </cell>
          <cell r="I1003">
            <v>136</v>
          </cell>
          <cell r="J1003">
            <v>29</v>
          </cell>
          <cell r="K1003">
            <v>100</v>
          </cell>
          <cell r="L1003" t="str">
            <v>正常</v>
          </cell>
          <cell r="M1003">
            <v>1923</v>
          </cell>
          <cell r="N1003">
            <v>85</v>
          </cell>
          <cell r="O1003" t="str">
            <v>良好</v>
          </cell>
          <cell r="P1003">
            <v>9.7</v>
          </cell>
          <cell r="Q1003">
            <v>78</v>
          </cell>
          <cell r="R1003" t="str">
            <v>及格</v>
          </cell>
          <cell r="S1003">
            <v>14.3</v>
          </cell>
          <cell r="T1003">
            <v>90</v>
          </cell>
          <cell r="U1003" t="str">
            <v>优秀</v>
          </cell>
          <cell r="V1003">
            <v>44</v>
          </cell>
          <cell r="W1003">
            <v>90</v>
          </cell>
          <cell r="X1003" t="str">
            <v>优秀</v>
          </cell>
          <cell r="Y1003">
            <v>0</v>
          </cell>
          <cell r="Z1003">
            <v>97</v>
          </cell>
          <cell r="AA1003">
            <v>78</v>
          </cell>
          <cell r="AB1003" t="str">
            <v>及格</v>
          </cell>
          <cell r="AC1003">
            <v>0</v>
          </cell>
        </row>
        <row r="1003">
          <cell r="AG1003">
            <v>86</v>
          </cell>
          <cell r="AH1003">
            <v>0</v>
          </cell>
          <cell r="AI1003">
            <v>86</v>
          </cell>
          <cell r="AJ1003" t="str">
            <v>良好</v>
          </cell>
        </row>
        <row r="1004">
          <cell r="F1004" t="str">
            <v>徐紫晗</v>
          </cell>
          <cell r="G1004" t="str">
            <v>女</v>
          </cell>
          <cell r="H1004">
            <v>41246</v>
          </cell>
          <cell r="I1004">
            <v>137</v>
          </cell>
          <cell r="J1004">
            <v>43</v>
          </cell>
          <cell r="K1004">
            <v>60</v>
          </cell>
          <cell r="L1004" t="str">
            <v>肥胖</v>
          </cell>
          <cell r="M1004">
            <v>2046</v>
          </cell>
          <cell r="N1004">
            <v>100</v>
          </cell>
          <cell r="O1004" t="str">
            <v>优秀</v>
          </cell>
          <cell r="P1004">
            <v>11</v>
          </cell>
          <cell r="Q1004">
            <v>70</v>
          </cell>
          <cell r="R1004" t="str">
            <v>及格</v>
          </cell>
          <cell r="S1004">
            <v>13.9</v>
          </cell>
          <cell r="T1004">
            <v>80</v>
          </cell>
          <cell r="U1004" t="str">
            <v>良好</v>
          </cell>
          <cell r="V1004">
            <v>22</v>
          </cell>
          <cell r="W1004">
            <v>66</v>
          </cell>
          <cell r="X1004" t="str">
            <v>及格</v>
          </cell>
          <cell r="Y1004">
            <v>0</v>
          </cell>
          <cell r="Z1004">
            <v>61</v>
          </cell>
          <cell r="AA1004">
            <v>66</v>
          </cell>
          <cell r="AB1004" t="str">
            <v>及格</v>
          </cell>
          <cell r="AC1004">
            <v>0</v>
          </cell>
        </row>
        <row r="1004">
          <cell r="AG1004">
            <v>73.8</v>
          </cell>
          <cell r="AH1004">
            <v>0</v>
          </cell>
          <cell r="AI1004">
            <v>73.8</v>
          </cell>
          <cell r="AJ1004" t="str">
            <v>及格</v>
          </cell>
        </row>
        <row r="1005">
          <cell r="F1005" t="str">
            <v>徐嘉麒</v>
          </cell>
          <cell r="G1005" t="str">
            <v>男</v>
          </cell>
          <cell r="H1005">
            <v>41295</v>
          </cell>
          <cell r="I1005">
            <v>144</v>
          </cell>
          <cell r="J1005">
            <v>44</v>
          </cell>
          <cell r="K1005">
            <v>80</v>
          </cell>
          <cell r="L1005" t="str">
            <v>超重</v>
          </cell>
          <cell r="M1005">
            <v>2512</v>
          </cell>
          <cell r="N1005">
            <v>100</v>
          </cell>
          <cell r="O1005" t="str">
            <v>优秀</v>
          </cell>
          <cell r="P1005">
            <v>9.8</v>
          </cell>
          <cell r="Q1005">
            <v>76</v>
          </cell>
          <cell r="R1005" t="str">
            <v>及格</v>
          </cell>
          <cell r="S1005">
            <v>7.4</v>
          </cell>
          <cell r="T1005">
            <v>74</v>
          </cell>
          <cell r="U1005" t="str">
            <v>及格</v>
          </cell>
          <cell r="V1005">
            <v>34</v>
          </cell>
          <cell r="W1005">
            <v>78</v>
          </cell>
          <cell r="X1005" t="str">
            <v>及格</v>
          </cell>
          <cell r="Y1005">
            <v>0</v>
          </cell>
          <cell r="Z1005">
            <v>87</v>
          </cell>
          <cell r="AA1005">
            <v>74</v>
          </cell>
          <cell r="AB1005" t="str">
            <v>及格</v>
          </cell>
          <cell r="AC1005">
            <v>0</v>
          </cell>
        </row>
        <row r="1005">
          <cell r="AG1005">
            <v>79.6</v>
          </cell>
          <cell r="AH1005">
            <v>0</v>
          </cell>
          <cell r="AI1005">
            <v>79.6</v>
          </cell>
          <cell r="AJ1005" t="str">
            <v>及格</v>
          </cell>
        </row>
        <row r="1006">
          <cell r="F1006" t="str">
            <v>徐舒晨</v>
          </cell>
          <cell r="G1006" t="str">
            <v>女</v>
          </cell>
          <cell r="H1006">
            <v>41309</v>
          </cell>
          <cell r="I1006">
            <v>127</v>
          </cell>
          <cell r="J1006">
            <v>25</v>
          </cell>
          <cell r="K1006">
            <v>100</v>
          </cell>
          <cell r="L1006" t="str">
            <v>正常</v>
          </cell>
          <cell r="M1006">
            <v>1816</v>
          </cell>
          <cell r="N1006">
            <v>100</v>
          </cell>
          <cell r="O1006" t="str">
            <v>优秀</v>
          </cell>
          <cell r="P1006">
            <v>10.5</v>
          </cell>
          <cell r="Q1006">
            <v>74</v>
          </cell>
          <cell r="R1006" t="str">
            <v>及格</v>
          </cell>
          <cell r="S1006">
            <v>13.2</v>
          </cell>
          <cell r="T1006">
            <v>80</v>
          </cell>
          <cell r="U1006" t="str">
            <v>良好</v>
          </cell>
          <cell r="V1006">
            <v>24</v>
          </cell>
          <cell r="W1006">
            <v>68</v>
          </cell>
          <cell r="X1006" t="str">
            <v>及格</v>
          </cell>
          <cell r="Y1006">
            <v>0</v>
          </cell>
          <cell r="Z1006">
            <v>105</v>
          </cell>
          <cell r="AA1006">
            <v>78</v>
          </cell>
          <cell r="AB1006" t="str">
            <v>及格</v>
          </cell>
          <cell r="AC1006">
            <v>0</v>
          </cell>
        </row>
        <row r="1006">
          <cell r="AG1006">
            <v>83.2</v>
          </cell>
          <cell r="AH1006">
            <v>0</v>
          </cell>
          <cell r="AI1006">
            <v>83.2</v>
          </cell>
          <cell r="AJ1006" t="str">
            <v>良好</v>
          </cell>
        </row>
        <row r="1007">
          <cell r="F1007" t="str">
            <v>查宇辰</v>
          </cell>
          <cell r="G1007" t="str">
            <v>男</v>
          </cell>
          <cell r="H1007">
            <v>41324</v>
          </cell>
          <cell r="I1007">
            <v>142</v>
          </cell>
          <cell r="J1007">
            <v>44</v>
          </cell>
          <cell r="K1007">
            <v>80</v>
          </cell>
          <cell r="L1007" t="str">
            <v>超重</v>
          </cell>
          <cell r="M1007">
            <v>2176</v>
          </cell>
          <cell r="N1007">
            <v>90</v>
          </cell>
          <cell r="O1007" t="str">
            <v>优秀</v>
          </cell>
          <cell r="P1007">
            <v>10.1</v>
          </cell>
          <cell r="Q1007">
            <v>74</v>
          </cell>
          <cell r="R1007" t="str">
            <v>及格</v>
          </cell>
          <cell r="S1007">
            <v>15.1</v>
          </cell>
          <cell r="T1007">
            <v>95</v>
          </cell>
          <cell r="U1007" t="str">
            <v>优秀</v>
          </cell>
          <cell r="V1007">
            <v>30</v>
          </cell>
          <cell r="W1007">
            <v>74</v>
          </cell>
          <cell r="X1007" t="str">
            <v>及格</v>
          </cell>
          <cell r="Y1007">
            <v>0</v>
          </cell>
          <cell r="Z1007">
            <v>61</v>
          </cell>
          <cell r="AA1007">
            <v>66</v>
          </cell>
          <cell r="AB1007" t="str">
            <v>及格</v>
          </cell>
          <cell r="AC1007">
            <v>0</v>
          </cell>
        </row>
        <row r="1007">
          <cell r="AG1007">
            <v>79.9</v>
          </cell>
          <cell r="AH1007">
            <v>0</v>
          </cell>
          <cell r="AI1007">
            <v>79.9</v>
          </cell>
          <cell r="AJ1007" t="str">
            <v>及格</v>
          </cell>
        </row>
        <row r="1008">
          <cell r="F1008" t="str">
            <v>冯梓愉</v>
          </cell>
          <cell r="G1008" t="str">
            <v>女</v>
          </cell>
          <cell r="H1008">
            <v>41370</v>
          </cell>
          <cell r="I1008">
            <v>128</v>
          </cell>
          <cell r="J1008">
            <v>29</v>
          </cell>
          <cell r="K1008">
            <v>100</v>
          </cell>
          <cell r="L1008" t="str">
            <v>正常</v>
          </cell>
          <cell r="M1008">
            <v>1697</v>
          </cell>
          <cell r="N1008">
            <v>90</v>
          </cell>
          <cell r="O1008" t="str">
            <v>优秀</v>
          </cell>
          <cell r="P1008">
            <v>11.1</v>
          </cell>
          <cell r="Q1008">
            <v>68</v>
          </cell>
          <cell r="R1008" t="str">
            <v>及格</v>
          </cell>
          <cell r="S1008">
            <v>21.4</v>
          </cell>
          <cell r="T1008">
            <v>100</v>
          </cell>
          <cell r="U1008" t="str">
            <v>优秀</v>
          </cell>
          <cell r="V1008">
            <v>26</v>
          </cell>
          <cell r="W1008">
            <v>70</v>
          </cell>
          <cell r="X1008" t="str">
            <v>及格</v>
          </cell>
          <cell r="Y1008">
            <v>0</v>
          </cell>
          <cell r="Z1008">
            <v>105</v>
          </cell>
          <cell r="AA1008">
            <v>78</v>
          </cell>
          <cell r="AB1008" t="str">
            <v>及格</v>
          </cell>
          <cell r="AC1008">
            <v>0</v>
          </cell>
        </row>
        <row r="1008">
          <cell r="AG1008">
            <v>84.7</v>
          </cell>
          <cell r="AH1008">
            <v>0</v>
          </cell>
          <cell r="AI1008">
            <v>84.7</v>
          </cell>
          <cell r="AJ1008" t="str">
            <v>良好</v>
          </cell>
        </row>
        <row r="1009">
          <cell r="F1009" t="str">
            <v>丁怡茜</v>
          </cell>
          <cell r="G1009" t="str">
            <v>女</v>
          </cell>
          <cell r="H1009">
            <v>41431</v>
          </cell>
          <cell r="I1009">
            <v>126</v>
          </cell>
          <cell r="J1009">
            <v>29</v>
          </cell>
          <cell r="K1009">
            <v>100</v>
          </cell>
          <cell r="L1009" t="str">
            <v>正常</v>
          </cell>
          <cell r="M1009">
            <v>1650</v>
          </cell>
          <cell r="N1009">
            <v>90</v>
          </cell>
          <cell r="O1009" t="str">
            <v>优秀</v>
          </cell>
          <cell r="P1009">
            <v>10.9</v>
          </cell>
          <cell r="Q1009">
            <v>70</v>
          </cell>
          <cell r="R1009" t="str">
            <v>及格</v>
          </cell>
          <cell r="S1009">
            <v>20.1</v>
          </cell>
          <cell r="T1009">
            <v>100</v>
          </cell>
          <cell r="U1009" t="str">
            <v>优秀</v>
          </cell>
          <cell r="V1009">
            <v>19</v>
          </cell>
          <cell r="W1009">
            <v>62</v>
          </cell>
          <cell r="X1009" t="str">
            <v>及格</v>
          </cell>
          <cell r="Y1009">
            <v>0</v>
          </cell>
          <cell r="Z1009">
            <v>126</v>
          </cell>
          <cell r="AA1009">
            <v>90</v>
          </cell>
          <cell r="AB1009" t="str">
            <v>优秀</v>
          </cell>
          <cell r="AC1009">
            <v>0</v>
          </cell>
        </row>
        <row r="1009">
          <cell r="AG1009">
            <v>86.7</v>
          </cell>
          <cell r="AH1009">
            <v>0</v>
          </cell>
          <cell r="AI1009">
            <v>86.7</v>
          </cell>
          <cell r="AJ1009" t="str">
            <v>良好</v>
          </cell>
        </row>
        <row r="1010">
          <cell r="F1010" t="str">
            <v>周铖皓</v>
          </cell>
          <cell r="G1010" t="str">
            <v>男</v>
          </cell>
          <cell r="H1010">
            <v>41444</v>
          </cell>
          <cell r="I1010">
            <v>139</v>
          </cell>
          <cell r="J1010">
            <v>30</v>
          </cell>
          <cell r="K1010">
            <v>100</v>
          </cell>
          <cell r="L1010" t="str">
            <v>正常</v>
          </cell>
          <cell r="M1010">
            <v>2201</v>
          </cell>
          <cell r="N1010">
            <v>95</v>
          </cell>
          <cell r="O1010" t="str">
            <v>优秀</v>
          </cell>
          <cell r="P1010">
            <v>9.9</v>
          </cell>
          <cell r="Q1010">
            <v>76</v>
          </cell>
          <cell r="R1010" t="str">
            <v>及格</v>
          </cell>
          <cell r="S1010">
            <v>9.1</v>
          </cell>
          <cell r="T1010">
            <v>78</v>
          </cell>
          <cell r="U1010" t="str">
            <v>及格</v>
          </cell>
          <cell r="V1010">
            <v>34</v>
          </cell>
          <cell r="W1010">
            <v>78</v>
          </cell>
          <cell r="X1010" t="str">
            <v>及格</v>
          </cell>
          <cell r="Y1010">
            <v>0</v>
          </cell>
          <cell r="Z1010">
            <v>68</v>
          </cell>
          <cell r="AA1010">
            <v>68</v>
          </cell>
          <cell r="AB1010" t="str">
            <v>及格</v>
          </cell>
          <cell r="AC1010">
            <v>0</v>
          </cell>
        </row>
        <row r="1010">
          <cell r="AG1010">
            <v>81.5</v>
          </cell>
          <cell r="AH1010">
            <v>0</v>
          </cell>
          <cell r="AI1010">
            <v>81.5</v>
          </cell>
          <cell r="AJ1010" t="str">
            <v>良好</v>
          </cell>
        </row>
        <row r="1011">
          <cell r="F1011" t="str">
            <v>钱泽</v>
          </cell>
          <cell r="G1011" t="str">
            <v>男</v>
          </cell>
          <cell r="H1011">
            <v>41456</v>
          </cell>
          <cell r="I1011">
            <v>130</v>
          </cell>
          <cell r="J1011">
            <v>27</v>
          </cell>
          <cell r="K1011">
            <v>100</v>
          </cell>
          <cell r="L1011" t="str">
            <v>正常</v>
          </cell>
          <cell r="M1011">
            <v>1826</v>
          </cell>
          <cell r="N1011">
            <v>80</v>
          </cell>
          <cell r="O1011" t="str">
            <v>良好</v>
          </cell>
          <cell r="P1011">
            <v>9.6</v>
          </cell>
          <cell r="Q1011">
            <v>78</v>
          </cell>
          <cell r="R1011" t="str">
            <v>及格</v>
          </cell>
          <cell r="S1011">
            <v>14.7</v>
          </cell>
          <cell r="T1011">
            <v>90</v>
          </cell>
          <cell r="U1011" t="str">
            <v>优秀</v>
          </cell>
          <cell r="V1011">
            <v>30</v>
          </cell>
          <cell r="W1011">
            <v>74</v>
          </cell>
          <cell r="X1011" t="str">
            <v>及格</v>
          </cell>
          <cell r="Y1011">
            <v>0</v>
          </cell>
          <cell r="Z1011">
            <v>79</v>
          </cell>
          <cell r="AA1011">
            <v>72</v>
          </cell>
          <cell r="AB1011" t="str">
            <v>及格</v>
          </cell>
          <cell r="AC1011">
            <v>0</v>
          </cell>
        </row>
        <row r="1011">
          <cell r="AG1011">
            <v>82.4</v>
          </cell>
          <cell r="AH1011">
            <v>0</v>
          </cell>
          <cell r="AI1011">
            <v>82.4</v>
          </cell>
          <cell r="AJ1011" t="str">
            <v>良好</v>
          </cell>
        </row>
        <row r="1012">
          <cell r="F1012" t="str">
            <v>王烁</v>
          </cell>
          <cell r="G1012" t="str">
            <v>男</v>
          </cell>
          <cell r="H1012">
            <v>41464</v>
          </cell>
          <cell r="I1012">
            <v>126</v>
          </cell>
          <cell r="J1012">
            <v>25</v>
          </cell>
          <cell r="K1012">
            <v>100</v>
          </cell>
          <cell r="L1012" t="str">
            <v>正常</v>
          </cell>
          <cell r="M1012">
            <v>1580</v>
          </cell>
          <cell r="N1012">
            <v>76</v>
          </cell>
          <cell r="O1012" t="str">
            <v>及格</v>
          </cell>
          <cell r="P1012">
            <v>10.1</v>
          </cell>
          <cell r="Q1012">
            <v>74</v>
          </cell>
          <cell r="R1012" t="str">
            <v>及格</v>
          </cell>
          <cell r="S1012">
            <v>14.3</v>
          </cell>
          <cell r="T1012">
            <v>90</v>
          </cell>
          <cell r="U1012" t="str">
            <v>优秀</v>
          </cell>
          <cell r="V1012">
            <v>26</v>
          </cell>
          <cell r="W1012">
            <v>70</v>
          </cell>
          <cell r="X1012" t="str">
            <v>及格</v>
          </cell>
          <cell r="Y1012">
            <v>0</v>
          </cell>
          <cell r="Z1012">
            <v>95</v>
          </cell>
          <cell r="AA1012">
            <v>76</v>
          </cell>
          <cell r="AB1012" t="str">
            <v>及格</v>
          </cell>
          <cell r="AC1012">
            <v>0</v>
          </cell>
        </row>
        <row r="1012">
          <cell r="AG1012">
            <v>81.4</v>
          </cell>
          <cell r="AH1012">
            <v>0</v>
          </cell>
          <cell r="AI1012">
            <v>81.4</v>
          </cell>
          <cell r="AJ1012" t="str">
            <v>良好</v>
          </cell>
        </row>
        <row r="1013">
          <cell r="F1013" t="str">
            <v>周子涵</v>
          </cell>
          <cell r="G1013" t="str">
            <v>女</v>
          </cell>
          <cell r="H1013">
            <v>41482</v>
          </cell>
          <cell r="I1013">
            <v>132</v>
          </cell>
          <cell r="J1013">
            <v>33</v>
          </cell>
          <cell r="K1013">
            <v>80</v>
          </cell>
          <cell r="L1013" t="str">
            <v>超重</v>
          </cell>
          <cell r="M1013">
            <v>1787</v>
          </cell>
          <cell r="N1013">
            <v>95</v>
          </cell>
          <cell r="O1013" t="str">
            <v>优秀</v>
          </cell>
          <cell r="P1013">
            <v>10.8</v>
          </cell>
          <cell r="Q1013">
            <v>72</v>
          </cell>
          <cell r="R1013" t="str">
            <v>及格</v>
          </cell>
          <cell r="S1013">
            <v>13.9</v>
          </cell>
          <cell r="T1013">
            <v>80</v>
          </cell>
          <cell r="U1013" t="str">
            <v>良好</v>
          </cell>
          <cell r="V1013">
            <v>24</v>
          </cell>
          <cell r="W1013">
            <v>68</v>
          </cell>
          <cell r="X1013" t="str">
            <v>及格</v>
          </cell>
          <cell r="Y1013">
            <v>0</v>
          </cell>
          <cell r="Z1013">
            <v>67</v>
          </cell>
          <cell r="AA1013">
            <v>68</v>
          </cell>
          <cell r="AB1013" t="str">
            <v>及格</v>
          </cell>
          <cell r="AC1013">
            <v>0</v>
          </cell>
        </row>
        <row r="1013">
          <cell r="AG1013">
            <v>77</v>
          </cell>
          <cell r="AH1013">
            <v>0</v>
          </cell>
          <cell r="AI1013">
            <v>77</v>
          </cell>
          <cell r="AJ1013" t="str">
            <v>及格</v>
          </cell>
        </row>
        <row r="1014">
          <cell r="F1014" t="str">
            <v>韩惠颖</v>
          </cell>
          <cell r="G1014" t="str">
            <v>女</v>
          </cell>
          <cell r="H1014">
            <v>41507</v>
          </cell>
          <cell r="I1014">
            <v>120</v>
          </cell>
          <cell r="J1014">
            <v>21</v>
          </cell>
          <cell r="K1014">
            <v>100</v>
          </cell>
          <cell r="L1014" t="str">
            <v>正常</v>
          </cell>
          <cell r="M1014">
            <v>1531</v>
          </cell>
          <cell r="N1014">
            <v>85</v>
          </cell>
          <cell r="O1014" t="str">
            <v>良好</v>
          </cell>
          <cell r="P1014">
            <v>10</v>
          </cell>
          <cell r="Q1014">
            <v>80</v>
          </cell>
          <cell r="R1014" t="str">
            <v>良好</v>
          </cell>
          <cell r="S1014">
            <v>11.3</v>
          </cell>
          <cell r="T1014">
            <v>76</v>
          </cell>
          <cell r="U1014" t="str">
            <v>及格</v>
          </cell>
          <cell r="V1014">
            <v>19</v>
          </cell>
          <cell r="W1014">
            <v>62</v>
          </cell>
          <cell r="X1014" t="str">
            <v>及格</v>
          </cell>
          <cell r="Y1014">
            <v>0</v>
          </cell>
          <cell r="Z1014">
            <v>78</v>
          </cell>
          <cell r="AA1014">
            <v>70</v>
          </cell>
          <cell r="AB1014" t="str">
            <v>及格</v>
          </cell>
          <cell r="AC1014">
            <v>0</v>
          </cell>
        </row>
        <row r="1014">
          <cell r="AG1014">
            <v>79.2</v>
          </cell>
          <cell r="AH1014">
            <v>0</v>
          </cell>
          <cell r="AI1014">
            <v>79.2</v>
          </cell>
          <cell r="AJ1014" t="str">
            <v>及格</v>
          </cell>
        </row>
        <row r="1015">
          <cell r="F1015" t="str">
            <v>王灵杰</v>
          </cell>
          <cell r="G1015" t="str">
            <v>男</v>
          </cell>
          <cell r="H1015">
            <v>41509</v>
          </cell>
          <cell r="I1015">
            <v>131</v>
          </cell>
          <cell r="J1015">
            <v>32</v>
          </cell>
          <cell r="K1015">
            <v>100</v>
          </cell>
          <cell r="L1015" t="str">
            <v>正常</v>
          </cell>
          <cell r="M1015">
            <v>1863</v>
          </cell>
          <cell r="N1015">
            <v>80</v>
          </cell>
          <cell r="O1015" t="str">
            <v>良好</v>
          </cell>
          <cell r="P1015">
            <v>11.1</v>
          </cell>
          <cell r="Q1015">
            <v>64</v>
          </cell>
          <cell r="R1015" t="str">
            <v>及格</v>
          </cell>
          <cell r="S1015">
            <v>22.9</v>
          </cell>
          <cell r="T1015">
            <v>100</v>
          </cell>
          <cell r="U1015" t="str">
            <v>优秀</v>
          </cell>
          <cell r="V1015">
            <v>24</v>
          </cell>
          <cell r="W1015">
            <v>68</v>
          </cell>
          <cell r="X1015" t="str">
            <v>及格</v>
          </cell>
          <cell r="Y1015">
            <v>0</v>
          </cell>
          <cell r="Z1015">
            <v>87</v>
          </cell>
          <cell r="AA1015">
            <v>74</v>
          </cell>
          <cell r="AB1015" t="str">
            <v>及格</v>
          </cell>
          <cell r="AC1015">
            <v>0</v>
          </cell>
        </row>
        <row r="1015">
          <cell r="AG1015">
            <v>81.4</v>
          </cell>
          <cell r="AH1015">
            <v>0</v>
          </cell>
          <cell r="AI1015">
            <v>81.4</v>
          </cell>
          <cell r="AJ1015" t="str">
            <v>良好</v>
          </cell>
        </row>
        <row r="1016">
          <cell r="F1016" t="str">
            <v>仇冰</v>
          </cell>
          <cell r="G1016" t="str">
            <v>女</v>
          </cell>
          <cell r="H1016">
            <v>41512</v>
          </cell>
          <cell r="I1016">
            <v>134</v>
          </cell>
          <cell r="J1016">
            <v>31</v>
          </cell>
          <cell r="K1016">
            <v>100</v>
          </cell>
          <cell r="L1016" t="str">
            <v>正常</v>
          </cell>
          <cell r="M1016">
            <v>1773</v>
          </cell>
          <cell r="N1016">
            <v>95</v>
          </cell>
          <cell r="O1016" t="str">
            <v>优秀</v>
          </cell>
          <cell r="P1016">
            <v>11.2</v>
          </cell>
          <cell r="Q1016">
            <v>68</v>
          </cell>
          <cell r="R1016" t="str">
            <v>及格</v>
          </cell>
          <cell r="S1016">
            <v>15.2</v>
          </cell>
          <cell r="T1016">
            <v>85</v>
          </cell>
          <cell r="U1016" t="str">
            <v>良好</v>
          </cell>
          <cell r="V1016">
            <v>19</v>
          </cell>
          <cell r="W1016">
            <v>62</v>
          </cell>
          <cell r="X1016" t="str">
            <v>及格</v>
          </cell>
          <cell r="Y1016">
            <v>0</v>
          </cell>
          <cell r="Z1016">
            <v>54</v>
          </cell>
          <cell r="AA1016">
            <v>64</v>
          </cell>
          <cell r="AB1016" t="str">
            <v>及格</v>
          </cell>
          <cell r="AC1016">
            <v>0</v>
          </cell>
        </row>
        <row r="1016">
          <cell r="AG1016">
            <v>78.9</v>
          </cell>
          <cell r="AH1016">
            <v>0</v>
          </cell>
          <cell r="AI1016">
            <v>78.9</v>
          </cell>
          <cell r="AJ1016" t="str">
            <v>及格</v>
          </cell>
        </row>
        <row r="1017">
          <cell r="F1017" t="str">
            <v>程文婷</v>
          </cell>
          <cell r="G1017" t="str">
            <v>女</v>
          </cell>
          <cell r="H1017">
            <v>41349</v>
          </cell>
          <cell r="I1017">
            <v>136</v>
          </cell>
          <cell r="J1017">
            <v>30</v>
          </cell>
          <cell r="K1017">
            <v>100</v>
          </cell>
          <cell r="L1017" t="str">
            <v>正常</v>
          </cell>
          <cell r="M1017">
            <v>1967</v>
          </cell>
          <cell r="N1017">
            <v>100</v>
          </cell>
          <cell r="O1017" t="str">
            <v>优秀</v>
          </cell>
          <cell r="P1017">
            <v>10.5</v>
          </cell>
          <cell r="Q1017">
            <v>74</v>
          </cell>
          <cell r="R1017" t="str">
            <v>及格</v>
          </cell>
          <cell r="S1017">
            <v>5</v>
          </cell>
          <cell r="T1017">
            <v>64</v>
          </cell>
          <cell r="U1017" t="str">
            <v>及格</v>
          </cell>
          <cell r="V1017">
            <v>32</v>
          </cell>
          <cell r="W1017">
            <v>76</v>
          </cell>
          <cell r="X1017" t="str">
            <v>及格</v>
          </cell>
          <cell r="Y1017">
            <v>0</v>
          </cell>
          <cell r="Z1017">
            <v>70</v>
          </cell>
          <cell r="AA1017">
            <v>68</v>
          </cell>
          <cell r="AB1017" t="str">
            <v>及格</v>
          </cell>
          <cell r="AC1017">
            <v>0</v>
          </cell>
        </row>
        <row r="1017">
          <cell r="AG1017">
            <v>78.8</v>
          </cell>
          <cell r="AH1017">
            <v>0</v>
          </cell>
          <cell r="AI1017">
            <v>78.8</v>
          </cell>
          <cell r="AJ1017" t="str">
            <v>及格</v>
          </cell>
        </row>
        <row r="1018">
          <cell r="F1018" t="str">
            <v>杨越心</v>
          </cell>
          <cell r="G1018" t="str">
            <v>男</v>
          </cell>
          <cell r="H1018">
            <v>41216</v>
          </cell>
          <cell r="I1018">
            <v>137</v>
          </cell>
          <cell r="J1018">
            <v>30</v>
          </cell>
          <cell r="K1018">
            <v>100</v>
          </cell>
          <cell r="L1018" t="str">
            <v>正常</v>
          </cell>
          <cell r="M1018">
            <v>1671</v>
          </cell>
          <cell r="N1018">
            <v>78</v>
          </cell>
          <cell r="O1018" t="str">
            <v>及格</v>
          </cell>
          <cell r="P1018">
            <v>9</v>
          </cell>
          <cell r="Q1018">
            <v>100</v>
          </cell>
          <cell r="R1018" t="str">
            <v>优秀</v>
          </cell>
          <cell r="S1018">
            <v>6</v>
          </cell>
          <cell r="T1018">
            <v>72</v>
          </cell>
          <cell r="U1018" t="str">
            <v>及格</v>
          </cell>
          <cell r="V1018">
            <v>30</v>
          </cell>
          <cell r="W1018">
            <v>74</v>
          </cell>
          <cell r="X1018" t="str">
            <v>及格</v>
          </cell>
          <cell r="Y1018">
            <v>0</v>
          </cell>
          <cell r="Z1018">
            <v>111</v>
          </cell>
          <cell r="AA1018">
            <v>85</v>
          </cell>
          <cell r="AB1018" t="str">
            <v>良好</v>
          </cell>
          <cell r="AC1018">
            <v>0</v>
          </cell>
        </row>
        <row r="1018">
          <cell r="AG1018">
            <v>85.5</v>
          </cell>
          <cell r="AH1018">
            <v>0</v>
          </cell>
          <cell r="AI1018">
            <v>85.5</v>
          </cell>
          <cell r="AJ1018" t="str">
            <v>良好</v>
          </cell>
        </row>
        <row r="1019">
          <cell r="F1019" t="str">
            <v>江飞宇</v>
          </cell>
          <cell r="G1019" t="str">
            <v>男</v>
          </cell>
          <cell r="H1019">
            <v>41448</v>
          </cell>
          <cell r="I1019">
            <v>128</v>
          </cell>
          <cell r="J1019">
            <v>26</v>
          </cell>
          <cell r="K1019">
            <v>100</v>
          </cell>
          <cell r="L1019" t="str">
            <v>正常</v>
          </cell>
          <cell r="M1019">
            <v>1536</v>
          </cell>
          <cell r="N1019">
            <v>74</v>
          </cell>
          <cell r="O1019" t="str">
            <v>及格</v>
          </cell>
          <cell r="P1019">
            <v>11.1</v>
          </cell>
          <cell r="Q1019">
            <v>64</v>
          </cell>
          <cell r="R1019" t="str">
            <v>及格</v>
          </cell>
          <cell r="S1019">
            <v>10.3</v>
          </cell>
          <cell r="T1019">
            <v>80</v>
          </cell>
          <cell r="U1019" t="str">
            <v>良好</v>
          </cell>
          <cell r="V1019">
            <v>25</v>
          </cell>
          <cell r="W1019">
            <v>68</v>
          </cell>
          <cell r="X1019" t="str">
            <v>及格</v>
          </cell>
          <cell r="Y1019">
            <v>0</v>
          </cell>
          <cell r="Z1019">
            <v>70</v>
          </cell>
          <cell r="AA1019">
            <v>70</v>
          </cell>
          <cell r="AB1019" t="str">
            <v>及格</v>
          </cell>
          <cell r="AC1019">
            <v>0</v>
          </cell>
        </row>
        <row r="1019">
          <cell r="AG1019">
            <v>75.7</v>
          </cell>
          <cell r="AH1019">
            <v>0</v>
          </cell>
          <cell r="AI1019">
            <v>75.7</v>
          </cell>
          <cell r="AJ1019" t="str">
            <v>及格</v>
          </cell>
        </row>
        <row r="1020">
          <cell r="F1020" t="str">
            <v>刘宇轩</v>
          </cell>
          <cell r="G1020" t="str">
            <v>男</v>
          </cell>
          <cell r="H1020">
            <v>41510</v>
          </cell>
          <cell r="I1020">
            <v>122</v>
          </cell>
          <cell r="J1020">
            <v>24</v>
          </cell>
          <cell r="K1020">
            <v>100</v>
          </cell>
          <cell r="L1020" t="str">
            <v>正常</v>
          </cell>
          <cell r="M1020">
            <v>1590</v>
          </cell>
          <cell r="N1020">
            <v>76</v>
          </cell>
          <cell r="O1020" t="str">
            <v>及格</v>
          </cell>
          <cell r="P1020">
            <v>9.5</v>
          </cell>
          <cell r="Q1020">
            <v>80</v>
          </cell>
          <cell r="R1020" t="str">
            <v>良好</v>
          </cell>
          <cell r="S1020">
            <v>11.1</v>
          </cell>
          <cell r="T1020">
            <v>80</v>
          </cell>
          <cell r="U1020" t="str">
            <v>良好</v>
          </cell>
          <cell r="V1020">
            <v>23</v>
          </cell>
          <cell r="W1020">
            <v>66</v>
          </cell>
          <cell r="X1020" t="str">
            <v>及格</v>
          </cell>
          <cell r="Y1020">
            <v>0</v>
          </cell>
          <cell r="Z1020">
            <v>61</v>
          </cell>
          <cell r="AA1020">
            <v>66</v>
          </cell>
          <cell r="AB1020" t="str">
            <v>及格</v>
          </cell>
          <cell r="AC1020">
            <v>0</v>
          </cell>
        </row>
        <row r="1020">
          <cell r="AG1020">
            <v>78.2</v>
          </cell>
          <cell r="AH1020">
            <v>0</v>
          </cell>
          <cell r="AI1020">
            <v>78.2</v>
          </cell>
          <cell r="AJ1020" t="str">
            <v>及格</v>
          </cell>
        </row>
        <row r="1021">
          <cell r="F1021" t="str">
            <v>殷美琪</v>
          </cell>
          <cell r="G1021" t="str">
            <v>女</v>
          </cell>
          <cell r="H1021">
            <v>41198</v>
          </cell>
          <cell r="I1021">
            <v>135</v>
          </cell>
          <cell r="J1021">
            <v>27</v>
          </cell>
          <cell r="K1021">
            <v>100</v>
          </cell>
          <cell r="L1021" t="str">
            <v>正常</v>
          </cell>
          <cell r="M1021">
            <v>1609</v>
          </cell>
          <cell r="N1021">
            <v>90</v>
          </cell>
          <cell r="O1021" t="str">
            <v>优秀</v>
          </cell>
          <cell r="P1021">
            <v>10.6</v>
          </cell>
          <cell r="Q1021">
            <v>74</v>
          </cell>
          <cell r="R1021" t="str">
            <v>及格</v>
          </cell>
          <cell r="S1021">
            <v>19.1</v>
          </cell>
          <cell r="T1021">
            <v>95</v>
          </cell>
          <cell r="U1021" t="str">
            <v>优秀</v>
          </cell>
          <cell r="V1021">
            <v>20</v>
          </cell>
          <cell r="W1021">
            <v>64</v>
          </cell>
          <cell r="X1021" t="str">
            <v>及格</v>
          </cell>
          <cell r="Y1021">
            <v>0</v>
          </cell>
          <cell r="Z1021">
            <v>81</v>
          </cell>
          <cell r="AA1021">
            <v>72</v>
          </cell>
          <cell r="AB1021" t="str">
            <v>及格</v>
          </cell>
          <cell r="AC1021">
            <v>0</v>
          </cell>
        </row>
        <row r="1021">
          <cell r="AG1021">
            <v>83.1</v>
          </cell>
          <cell r="AH1021">
            <v>0</v>
          </cell>
          <cell r="AI1021">
            <v>83.1</v>
          </cell>
          <cell r="AJ1021" t="str">
            <v>良好</v>
          </cell>
        </row>
        <row r="1022">
          <cell r="F1022" t="str">
            <v>李子龙</v>
          </cell>
          <cell r="G1022" t="str">
            <v>男</v>
          </cell>
          <cell r="H1022">
            <v>41213</v>
          </cell>
          <cell r="I1022">
            <v>133</v>
          </cell>
          <cell r="J1022">
            <v>33</v>
          </cell>
          <cell r="K1022">
            <v>100</v>
          </cell>
          <cell r="L1022" t="str">
            <v>正常</v>
          </cell>
          <cell r="M1022">
            <v>1704</v>
          </cell>
          <cell r="N1022">
            <v>80</v>
          </cell>
          <cell r="O1022" t="str">
            <v>良好</v>
          </cell>
          <cell r="P1022">
            <v>10.1</v>
          </cell>
          <cell r="Q1022">
            <v>74</v>
          </cell>
          <cell r="R1022" t="str">
            <v>及格</v>
          </cell>
          <cell r="S1022">
            <v>10.1</v>
          </cell>
          <cell r="T1022">
            <v>78</v>
          </cell>
          <cell r="U1022" t="str">
            <v>及格</v>
          </cell>
          <cell r="V1022">
            <v>25</v>
          </cell>
          <cell r="W1022">
            <v>68</v>
          </cell>
          <cell r="X1022" t="str">
            <v>及格</v>
          </cell>
          <cell r="Y1022">
            <v>0</v>
          </cell>
          <cell r="Z1022">
            <v>88</v>
          </cell>
          <cell r="AA1022">
            <v>74</v>
          </cell>
          <cell r="AB1022" t="str">
            <v>及格</v>
          </cell>
          <cell r="AC1022">
            <v>0</v>
          </cell>
        </row>
        <row r="1022">
          <cell r="AG1022">
            <v>79</v>
          </cell>
          <cell r="AH1022">
            <v>0</v>
          </cell>
          <cell r="AI1022">
            <v>79</v>
          </cell>
          <cell r="AJ1022" t="str">
            <v>及格</v>
          </cell>
        </row>
        <row r="1023">
          <cell r="F1023" t="str">
            <v>王明轩</v>
          </cell>
          <cell r="G1023" t="str">
            <v>男</v>
          </cell>
          <cell r="H1023">
            <v>41223</v>
          </cell>
          <cell r="I1023">
            <v>129</v>
          </cell>
          <cell r="J1023">
            <v>29</v>
          </cell>
          <cell r="K1023">
            <v>100</v>
          </cell>
          <cell r="L1023" t="str">
            <v>正常</v>
          </cell>
          <cell r="M1023">
            <v>1958</v>
          </cell>
          <cell r="N1023">
            <v>85</v>
          </cell>
          <cell r="O1023" t="str">
            <v>良好</v>
          </cell>
          <cell r="P1023">
            <v>10.3</v>
          </cell>
          <cell r="Q1023">
            <v>72</v>
          </cell>
          <cell r="R1023" t="str">
            <v>及格</v>
          </cell>
          <cell r="S1023">
            <v>12.3</v>
          </cell>
          <cell r="T1023">
            <v>85</v>
          </cell>
          <cell r="U1023" t="str">
            <v>良好</v>
          </cell>
          <cell r="V1023">
            <v>25</v>
          </cell>
          <cell r="W1023">
            <v>68</v>
          </cell>
          <cell r="X1023" t="str">
            <v>及格</v>
          </cell>
          <cell r="Y1023">
            <v>0</v>
          </cell>
          <cell r="Z1023">
            <v>100</v>
          </cell>
          <cell r="AA1023">
            <v>78</v>
          </cell>
          <cell r="AB1023" t="str">
            <v>及格</v>
          </cell>
          <cell r="AC1023">
            <v>0</v>
          </cell>
        </row>
        <row r="1023">
          <cell r="AG1023">
            <v>81.5</v>
          </cell>
          <cell r="AH1023">
            <v>0</v>
          </cell>
          <cell r="AI1023">
            <v>81.5</v>
          </cell>
          <cell r="AJ1023" t="str">
            <v>良好</v>
          </cell>
        </row>
        <row r="1024">
          <cell r="F1024" t="str">
            <v>曹宇哲</v>
          </cell>
          <cell r="G1024" t="str">
            <v>男</v>
          </cell>
          <cell r="H1024">
            <v>41177</v>
          </cell>
          <cell r="I1024">
            <v>143</v>
          </cell>
          <cell r="J1024">
            <v>40</v>
          </cell>
          <cell r="K1024">
            <v>80</v>
          </cell>
          <cell r="L1024" t="str">
            <v>超重</v>
          </cell>
          <cell r="M1024">
            <v>2536</v>
          </cell>
          <cell r="N1024">
            <v>100</v>
          </cell>
          <cell r="O1024" t="str">
            <v>优秀</v>
          </cell>
          <cell r="P1024">
            <v>10.4</v>
          </cell>
          <cell r="Q1024">
            <v>70</v>
          </cell>
          <cell r="R1024" t="str">
            <v>及格</v>
          </cell>
          <cell r="S1024">
            <v>2.5</v>
          </cell>
          <cell r="T1024">
            <v>66</v>
          </cell>
          <cell r="U1024" t="str">
            <v>及格</v>
          </cell>
          <cell r="V1024">
            <v>22</v>
          </cell>
          <cell r="W1024">
            <v>66</v>
          </cell>
          <cell r="X1024" t="str">
            <v>及格</v>
          </cell>
          <cell r="Y1024">
            <v>0</v>
          </cell>
          <cell r="Z1024">
            <v>97</v>
          </cell>
          <cell r="AA1024">
            <v>78</v>
          </cell>
          <cell r="AB1024" t="str">
            <v>及格</v>
          </cell>
          <cell r="AC1024">
            <v>0</v>
          </cell>
        </row>
        <row r="1024">
          <cell r="AG1024">
            <v>76.4</v>
          </cell>
          <cell r="AH1024">
            <v>0</v>
          </cell>
          <cell r="AI1024">
            <v>76.4</v>
          </cell>
          <cell r="AJ1024" t="str">
            <v>及格</v>
          </cell>
        </row>
        <row r="1025">
          <cell r="F1025" t="str">
            <v>韩漫妮</v>
          </cell>
          <cell r="G1025" t="str">
            <v>女</v>
          </cell>
          <cell r="H1025">
            <v>41183</v>
          </cell>
          <cell r="I1025">
            <v>132</v>
          </cell>
          <cell r="J1025">
            <v>25</v>
          </cell>
          <cell r="K1025">
            <v>100</v>
          </cell>
          <cell r="L1025" t="str">
            <v>正常</v>
          </cell>
          <cell r="M1025">
            <v>1506</v>
          </cell>
          <cell r="N1025">
            <v>85</v>
          </cell>
          <cell r="O1025" t="str">
            <v>良好</v>
          </cell>
          <cell r="P1025">
            <v>10.7</v>
          </cell>
          <cell r="Q1025">
            <v>72</v>
          </cell>
          <cell r="R1025" t="str">
            <v>及格</v>
          </cell>
          <cell r="S1025">
            <v>13.4</v>
          </cell>
          <cell r="T1025">
            <v>80</v>
          </cell>
          <cell r="U1025" t="str">
            <v>良好</v>
          </cell>
          <cell r="V1025">
            <v>24</v>
          </cell>
          <cell r="W1025">
            <v>68</v>
          </cell>
          <cell r="X1025" t="str">
            <v>及格</v>
          </cell>
          <cell r="Y1025">
            <v>0</v>
          </cell>
          <cell r="Z1025">
            <v>100</v>
          </cell>
          <cell r="AA1025">
            <v>76</v>
          </cell>
          <cell r="AB1025" t="str">
            <v>及格</v>
          </cell>
          <cell r="AC1025">
            <v>0</v>
          </cell>
        </row>
        <row r="1025">
          <cell r="AG1025">
            <v>80.1</v>
          </cell>
          <cell r="AH1025">
            <v>0</v>
          </cell>
          <cell r="AI1025">
            <v>80.1</v>
          </cell>
          <cell r="AJ1025" t="str">
            <v>良好</v>
          </cell>
        </row>
        <row r="1026">
          <cell r="F1026" t="str">
            <v>张岩</v>
          </cell>
          <cell r="G1026" t="str">
            <v>男</v>
          </cell>
          <cell r="H1026">
            <v>41369</v>
          </cell>
          <cell r="I1026">
            <v>133</v>
          </cell>
          <cell r="J1026">
            <v>30</v>
          </cell>
          <cell r="K1026">
            <v>100</v>
          </cell>
          <cell r="L1026" t="str">
            <v>正常</v>
          </cell>
          <cell r="M1026">
            <v>1729</v>
          </cell>
          <cell r="N1026">
            <v>80</v>
          </cell>
          <cell r="O1026" t="str">
            <v>良好</v>
          </cell>
          <cell r="P1026">
            <v>10.1</v>
          </cell>
          <cell r="Q1026">
            <v>74</v>
          </cell>
          <cell r="R1026" t="str">
            <v>及格</v>
          </cell>
          <cell r="S1026">
            <v>13.2</v>
          </cell>
          <cell r="T1026">
            <v>85</v>
          </cell>
          <cell r="U1026" t="str">
            <v>良好</v>
          </cell>
          <cell r="V1026">
            <v>21</v>
          </cell>
          <cell r="W1026">
            <v>64</v>
          </cell>
          <cell r="X1026" t="str">
            <v>及格</v>
          </cell>
          <cell r="Y1026">
            <v>0</v>
          </cell>
          <cell r="Z1026">
            <v>44</v>
          </cell>
          <cell r="AA1026">
            <v>62</v>
          </cell>
          <cell r="AB1026" t="str">
            <v>及格</v>
          </cell>
          <cell r="AC1026">
            <v>0</v>
          </cell>
        </row>
        <row r="1026">
          <cell r="AG1026">
            <v>77.6</v>
          </cell>
          <cell r="AH1026">
            <v>0</v>
          </cell>
          <cell r="AI1026">
            <v>77.6</v>
          </cell>
          <cell r="AJ1026" t="str">
            <v>及格</v>
          </cell>
        </row>
        <row r="1027">
          <cell r="F1027" t="str">
            <v>赵雨晨</v>
          </cell>
          <cell r="G1027" t="str">
            <v>女</v>
          </cell>
          <cell r="H1027">
            <v>41219</v>
          </cell>
          <cell r="I1027">
            <v>132</v>
          </cell>
          <cell r="J1027">
            <v>24</v>
          </cell>
          <cell r="K1027">
            <v>100</v>
          </cell>
          <cell r="L1027" t="str">
            <v>正常</v>
          </cell>
          <cell r="M1027">
            <v>1671</v>
          </cell>
          <cell r="N1027">
            <v>90</v>
          </cell>
          <cell r="O1027" t="str">
            <v>优秀</v>
          </cell>
          <cell r="P1027">
            <v>10.6</v>
          </cell>
          <cell r="Q1027">
            <v>74</v>
          </cell>
          <cell r="R1027" t="str">
            <v>及格</v>
          </cell>
          <cell r="S1027">
            <v>15.1</v>
          </cell>
          <cell r="T1027">
            <v>85</v>
          </cell>
          <cell r="U1027" t="str">
            <v>良好</v>
          </cell>
          <cell r="V1027">
            <v>30</v>
          </cell>
          <cell r="W1027">
            <v>74</v>
          </cell>
          <cell r="X1027" t="str">
            <v>及格</v>
          </cell>
          <cell r="Y1027">
            <v>0</v>
          </cell>
          <cell r="Z1027">
            <v>120</v>
          </cell>
          <cell r="AA1027">
            <v>85</v>
          </cell>
          <cell r="AB1027" t="str">
            <v>良好</v>
          </cell>
          <cell r="AC1027">
            <v>0</v>
          </cell>
        </row>
        <row r="1027">
          <cell r="AG1027">
            <v>84.7</v>
          </cell>
          <cell r="AH1027">
            <v>0</v>
          </cell>
          <cell r="AI1027">
            <v>84.7</v>
          </cell>
          <cell r="AJ1027" t="str">
            <v>良好</v>
          </cell>
        </row>
        <row r="1028">
          <cell r="F1028" t="str">
            <v>陈钰涵</v>
          </cell>
          <cell r="G1028" t="str">
            <v>女</v>
          </cell>
          <cell r="H1028">
            <v>41366</v>
          </cell>
          <cell r="I1028">
            <v>124</v>
          </cell>
          <cell r="J1028">
            <v>25</v>
          </cell>
          <cell r="K1028">
            <v>100</v>
          </cell>
          <cell r="L1028" t="str">
            <v>正常</v>
          </cell>
          <cell r="M1028">
            <v>1654</v>
          </cell>
          <cell r="N1028">
            <v>90</v>
          </cell>
          <cell r="O1028" t="str">
            <v>优秀</v>
          </cell>
          <cell r="P1028">
            <v>11</v>
          </cell>
          <cell r="Q1028">
            <v>70</v>
          </cell>
          <cell r="R1028" t="str">
            <v>及格</v>
          </cell>
          <cell r="S1028">
            <v>22.1</v>
          </cell>
          <cell r="T1028">
            <v>100</v>
          </cell>
          <cell r="U1028" t="str">
            <v>优秀</v>
          </cell>
          <cell r="V1028">
            <v>30</v>
          </cell>
          <cell r="W1028">
            <v>74</v>
          </cell>
          <cell r="X1028" t="str">
            <v>及格</v>
          </cell>
          <cell r="Y1028">
            <v>0</v>
          </cell>
          <cell r="Z1028">
            <v>85</v>
          </cell>
          <cell r="AA1028">
            <v>72</v>
          </cell>
          <cell r="AB1028" t="str">
            <v>及格</v>
          </cell>
          <cell r="AC1028">
            <v>0</v>
          </cell>
        </row>
        <row r="1028">
          <cell r="AG1028">
            <v>84.3</v>
          </cell>
          <cell r="AH1028">
            <v>0</v>
          </cell>
          <cell r="AI1028">
            <v>84.3</v>
          </cell>
          <cell r="AJ1028" t="str">
            <v>良好</v>
          </cell>
        </row>
        <row r="1029">
          <cell r="F1029" t="str">
            <v>赵怡龙</v>
          </cell>
          <cell r="G1029" t="str">
            <v>男</v>
          </cell>
          <cell r="H1029">
            <v>41476</v>
          </cell>
          <cell r="I1029">
            <v>140</v>
          </cell>
          <cell r="J1029">
            <v>42</v>
          </cell>
          <cell r="K1029">
            <v>80</v>
          </cell>
          <cell r="L1029" t="str">
            <v>超重</v>
          </cell>
          <cell r="M1029">
            <v>2248</v>
          </cell>
          <cell r="N1029">
            <v>95</v>
          </cell>
          <cell r="O1029" t="str">
            <v>优秀</v>
          </cell>
          <cell r="P1029">
            <v>10.3</v>
          </cell>
          <cell r="Q1029">
            <v>72</v>
          </cell>
          <cell r="R1029" t="str">
            <v>及格</v>
          </cell>
          <cell r="S1029">
            <v>8</v>
          </cell>
          <cell r="T1029">
            <v>76</v>
          </cell>
          <cell r="U1029" t="str">
            <v>及格</v>
          </cell>
          <cell r="V1029">
            <v>35</v>
          </cell>
          <cell r="W1029">
            <v>78</v>
          </cell>
          <cell r="X1029" t="str">
            <v>及格</v>
          </cell>
          <cell r="Y1029">
            <v>0</v>
          </cell>
          <cell r="Z1029">
            <v>40</v>
          </cell>
          <cell r="AA1029">
            <v>60</v>
          </cell>
          <cell r="AB1029" t="str">
            <v>及格</v>
          </cell>
          <cell r="AC1029">
            <v>0</v>
          </cell>
        </row>
        <row r="1029">
          <cell r="AG1029">
            <v>75.6</v>
          </cell>
          <cell r="AH1029">
            <v>0</v>
          </cell>
          <cell r="AI1029">
            <v>75.6</v>
          </cell>
          <cell r="AJ1029" t="str">
            <v>及格</v>
          </cell>
        </row>
        <row r="1030">
          <cell r="F1030" t="str">
            <v>魏梓桐</v>
          </cell>
          <cell r="G1030" t="str">
            <v>男</v>
          </cell>
          <cell r="H1030">
            <v>41240</v>
          </cell>
          <cell r="I1030">
            <v>132</v>
          </cell>
          <cell r="J1030">
            <v>33</v>
          </cell>
          <cell r="K1030">
            <v>100</v>
          </cell>
          <cell r="L1030" t="str">
            <v>正常</v>
          </cell>
          <cell r="M1030">
            <v>1856</v>
          </cell>
          <cell r="N1030">
            <v>80</v>
          </cell>
          <cell r="O1030" t="str">
            <v>良好</v>
          </cell>
          <cell r="P1030">
            <v>9.8</v>
          </cell>
          <cell r="Q1030">
            <v>76</v>
          </cell>
          <cell r="R1030" t="str">
            <v>及格</v>
          </cell>
          <cell r="S1030">
            <v>8.9</v>
          </cell>
          <cell r="T1030">
            <v>76</v>
          </cell>
          <cell r="U1030" t="str">
            <v>及格</v>
          </cell>
          <cell r="V1030">
            <v>30</v>
          </cell>
          <cell r="W1030">
            <v>74</v>
          </cell>
          <cell r="X1030" t="str">
            <v>及格</v>
          </cell>
          <cell r="Y1030">
            <v>0</v>
          </cell>
          <cell r="Z1030">
            <v>68</v>
          </cell>
          <cell r="AA1030">
            <v>68</v>
          </cell>
          <cell r="AB1030" t="str">
            <v>及格</v>
          </cell>
          <cell r="AC1030">
            <v>0</v>
          </cell>
        </row>
        <row r="1030">
          <cell r="AG1030">
            <v>78.4</v>
          </cell>
          <cell r="AH1030">
            <v>0</v>
          </cell>
          <cell r="AI1030">
            <v>78.4</v>
          </cell>
          <cell r="AJ1030" t="str">
            <v>及格</v>
          </cell>
        </row>
        <row r="1031">
          <cell r="F1031" t="str">
            <v>李欣晴</v>
          </cell>
          <cell r="G1031" t="str">
            <v>女</v>
          </cell>
          <cell r="H1031">
            <v>41497</v>
          </cell>
          <cell r="I1031">
            <v>132</v>
          </cell>
          <cell r="J1031">
            <v>26</v>
          </cell>
          <cell r="K1031">
            <v>100</v>
          </cell>
          <cell r="L1031" t="str">
            <v>正常</v>
          </cell>
          <cell r="M1031">
            <v>1571</v>
          </cell>
          <cell r="N1031">
            <v>85</v>
          </cell>
          <cell r="O1031" t="str">
            <v>良好</v>
          </cell>
          <cell r="P1031">
            <v>10.7</v>
          </cell>
          <cell r="Q1031">
            <v>72</v>
          </cell>
          <cell r="R1031" t="str">
            <v>及格</v>
          </cell>
          <cell r="S1031">
            <v>21.1</v>
          </cell>
          <cell r="T1031">
            <v>100</v>
          </cell>
          <cell r="U1031" t="str">
            <v>优秀</v>
          </cell>
          <cell r="V1031">
            <v>24</v>
          </cell>
          <cell r="W1031">
            <v>68</v>
          </cell>
          <cell r="X1031" t="str">
            <v>及格</v>
          </cell>
          <cell r="Y1031">
            <v>0</v>
          </cell>
          <cell r="Z1031">
            <v>33</v>
          </cell>
          <cell r="AA1031">
            <v>40</v>
          </cell>
          <cell r="AB1031" t="str">
            <v>不及格</v>
          </cell>
          <cell r="AC1031">
            <v>0</v>
          </cell>
        </row>
        <row r="1031">
          <cell r="AG1031">
            <v>77</v>
          </cell>
          <cell r="AH1031">
            <v>0</v>
          </cell>
          <cell r="AI1031">
            <v>77</v>
          </cell>
          <cell r="AJ1031" t="str">
            <v>及格</v>
          </cell>
        </row>
        <row r="1032">
          <cell r="F1032" t="str">
            <v>甘志伟</v>
          </cell>
          <cell r="G1032" t="str">
            <v>男</v>
          </cell>
          <cell r="H1032">
            <v>41425</v>
          </cell>
          <cell r="I1032">
            <v>119</v>
          </cell>
          <cell r="J1032">
            <v>19</v>
          </cell>
          <cell r="K1032">
            <v>80</v>
          </cell>
          <cell r="L1032" t="str">
            <v>低体重</v>
          </cell>
          <cell r="M1032">
            <v>1685</v>
          </cell>
          <cell r="N1032">
            <v>78</v>
          </cell>
          <cell r="O1032" t="str">
            <v>及格</v>
          </cell>
          <cell r="P1032">
            <v>10.6</v>
          </cell>
          <cell r="Q1032">
            <v>68</v>
          </cell>
          <cell r="R1032" t="str">
            <v>及格</v>
          </cell>
          <cell r="S1032">
            <v>12.1</v>
          </cell>
          <cell r="T1032">
            <v>85</v>
          </cell>
          <cell r="U1032" t="str">
            <v>良好</v>
          </cell>
          <cell r="V1032">
            <v>21</v>
          </cell>
          <cell r="W1032">
            <v>64</v>
          </cell>
          <cell r="X1032" t="str">
            <v>及格</v>
          </cell>
          <cell r="Y1032">
            <v>0</v>
          </cell>
          <cell r="Z1032">
            <v>51</v>
          </cell>
          <cell r="AA1032">
            <v>64</v>
          </cell>
          <cell r="AB1032" t="str">
            <v>及格</v>
          </cell>
          <cell r="AC1032">
            <v>0</v>
          </cell>
        </row>
        <row r="1032">
          <cell r="AG1032">
            <v>73.5</v>
          </cell>
          <cell r="AH1032">
            <v>0</v>
          </cell>
          <cell r="AI1032">
            <v>73.5</v>
          </cell>
          <cell r="AJ1032" t="str">
            <v>及格</v>
          </cell>
        </row>
        <row r="1033">
          <cell r="F1033" t="str">
            <v>徐智轩</v>
          </cell>
          <cell r="G1033" t="str">
            <v>男</v>
          </cell>
          <cell r="H1033">
            <v>41219</v>
          </cell>
          <cell r="I1033">
            <v>126</v>
          </cell>
          <cell r="J1033">
            <v>29</v>
          </cell>
          <cell r="K1033">
            <v>100</v>
          </cell>
          <cell r="L1033" t="str">
            <v>正常</v>
          </cell>
          <cell r="M1033">
            <v>1687</v>
          </cell>
          <cell r="N1033">
            <v>78</v>
          </cell>
          <cell r="O1033" t="str">
            <v>及格</v>
          </cell>
          <cell r="P1033">
            <v>10</v>
          </cell>
          <cell r="Q1033">
            <v>74</v>
          </cell>
          <cell r="R1033" t="str">
            <v>及格</v>
          </cell>
          <cell r="S1033">
            <v>13.7</v>
          </cell>
          <cell r="T1033">
            <v>90</v>
          </cell>
          <cell r="U1033" t="str">
            <v>优秀</v>
          </cell>
          <cell r="V1033">
            <v>21</v>
          </cell>
          <cell r="W1033">
            <v>64</v>
          </cell>
          <cell r="X1033" t="str">
            <v>及格</v>
          </cell>
          <cell r="Y1033">
            <v>0</v>
          </cell>
          <cell r="Z1033">
            <v>72</v>
          </cell>
          <cell r="AA1033">
            <v>70</v>
          </cell>
          <cell r="AB1033" t="str">
            <v>及格</v>
          </cell>
          <cell r="AC1033">
            <v>0</v>
          </cell>
        </row>
        <row r="1033">
          <cell r="AG1033">
            <v>79.9</v>
          </cell>
          <cell r="AH1033">
            <v>0</v>
          </cell>
          <cell r="AI1033">
            <v>79.9</v>
          </cell>
          <cell r="AJ1033" t="str">
            <v>及格</v>
          </cell>
        </row>
        <row r="1034">
          <cell r="F1034" t="str">
            <v>廖韦彭</v>
          </cell>
          <cell r="G1034" t="str">
            <v>男</v>
          </cell>
          <cell r="H1034">
            <v>41158</v>
          </cell>
          <cell r="I1034">
            <v>139</v>
          </cell>
          <cell r="J1034">
            <v>28</v>
          </cell>
          <cell r="K1034">
            <v>100</v>
          </cell>
          <cell r="L1034" t="str">
            <v>正常</v>
          </cell>
          <cell r="M1034">
            <v>2103</v>
          </cell>
          <cell r="N1034">
            <v>90</v>
          </cell>
          <cell r="O1034" t="str">
            <v>优秀</v>
          </cell>
          <cell r="P1034">
            <v>9.4</v>
          </cell>
          <cell r="Q1034">
            <v>85</v>
          </cell>
          <cell r="R1034" t="str">
            <v>良好</v>
          </cell>
          <cell r="S1034">
            <v>13.3</v>
          </cell>
          <cell r="T1034">
            <v>85</v>
          </cell>
          <cell r="U1034" t="str">
            <v>良好</v>
          </cell>
          <cell r="V1034">
            <v>31</v>
          </cell>
          <cell r="W1034">
            <v>74</v>
          </cell>
          <cell r="X1034" t="str">
            <v>及格</v>
          </cell>
          <cell r="Y1034">
            <v>0</v>
          </cell>
          <cell r="Z1034">
            <v>126</v>
          </cell>
          <cell r="AA1034">
            <v>100</v>
          </cell>
          <cell r="AB1034" t="str">
            <v>优秀</v>
          </cell>
          <cell r="AC1034">
            <v>0</v>
          </cell>
        </row>
        <row r="1034">
          <cell r="AG1034">
            <v>89.9</v>
          </cell>
          <cell r="AH1034">
            <v>0</v>
          </cell>
          <cell r="AI1034">
            <v>89.9</v>
          </cell>
          <cell r="AJ1034" t="str">
            <v>良好</v>
          </cell>
        </row>
        <row r="1035">
          <cell r="F1035" t="str">
            <v>胡明炜</v>
          </cell>
          <cell r="G1035" t="str">
            <v>男</v>
          </cell>
          <cell r="H1035">
            <v>41253</v>
          </cell>
          <cell r="I1035">
            <v>142</v>
          </cell>
          <cell r="J1035">
            <v>51</v>
          </cell>
          <cell r="K1035">
            <v>60</v>
          </cell>
          <cell r="L1035" t="str">
            <v>肥胖</v>
          </cell>
          <cell r="M1035">
            <v>2176</v>
          </cell>
          <cell r="N1035">
            <v>90</v>
          </cell>
          <cell r="O1035" t="str">
            <v>优秀</v>
          </cell>
          <cell r="P1035">
            <v>10.5</v>
          </cell>
          <cell r="Q1035">
            <v>70</v>
          </cell>
          <cell r="R1035" t="str">
            <v>及格</v>
          </cell>
          <cell r="S1035">
            <v>9.5</v>
          </cell>
          <cell r="T1035">
            <v>78</v>
          </cell>
          <cell r="U1035" t="str">
            <v>及格</v>
          </cell>
          <cell r="V1035">
            <v>28</v>
          </cell>
          <cell r="W1035">
            <v>72</v>
          </cell>
          <cell r="X1035" t="str">
            <v>及格</v>
          </cell>
          <cell r="Y1035">
            <v>0</v>
          </cell>
          <cell r="Z1035">
            <v>96</v>
          </cell>
          <cell r="AA1035">
            <v>76</v>
          </cell>
          <cell r="AB1035" t="str">
            <v>及格</v>
          </cell>
          <cell r="AC1035">
            <v>0</v>
          </cell>
        </row>
        <row r="1035">
          <cell r="AG1035">
            <v>74.5</v>
          </cell>
          <cell r="AH1035">
            <v>0</v>
          </cell>
          <cell r="AI1035">
            <v>74.5</v>
          </cell>
          <cell r="AJ1035" t="str">
            <v>及格</v>
          </cell>
        </row>
        <row r="1036">
          <cell r="F1036" t="str">
            <v>孙梓琦</v>
          </cell>
          <cell r="G1036" t="str">
            <v>女</v>
          </cell>
          <cell r="H1036">
            <v>41428</v>
          </cell>
          <cell r="I1036">
            <v>119</v>
          </cell>
          <cell r="J1036">
            <v>32</v>
          </cell>
          <cell r="K1036">
            <v>60</v>
          </cell>
          <cell r="L1036" t="str">
            <v>肥胖</v>
          </cell>
          <cell r="M1036">
            <v>1501</v>
          </cell>
          <cell r="N1036">
            <v>85</v>
          </cell>
          <cell r="O1036" t="str">
            <v>良好</v>
          </cell>
          <cell r="P1036">
            <v>11</v>
          </cell>
          <cell r="Q1036">
            <v>70</v>
          </cell>
          <cell r="R1036" t="str">
            <v>及格</v>
          </cell>
          <cell r="S1036">
            <v>14.4</v>
          </cell>
          <cell r="T1036">
            <v>80</v>
          </cell>
          <cell r="U1036" t="str">
            <v>良好</v>
          </cell>
          <cell r="V1036">
            <v>20</v>
          </cell>
          <cell r="W1036">
            <v>64</v>
          </cell>
          <cell r="X1036" t="str">
            <v>及格</v>
          </cell>
          <cell r="Y1036">
            <v>0</v>
          </cell>
          <cell r="Z1036">
            <v>53</v>
          </cell>
          <cell r="AA1036">
            <v>64</v>
          </cell>
          <cell r="AB1036" t="str">
            <v>及格</v>
          </cell>
          <cell r="AC1036">
            <v>0</v>
          </cell>
        </row>
        <row r="1036">
          <cell r="AG1036">
            <v>71</v>
          </cell>
          <cell r="AH1036">
            <v>0</v>
          </cell>
          <cell r="AI1036">
            <v>71</v>
          </cell>
          <cell r="AJ1036" t="str">
            <v>及格</v>
          </cell>
        </row>
        <row r="1037">
          <cell r="F1037" t="str">
            <v>曹一山</v>
          </cell>
          <cell r="G1037" t="str">
            <v>男</v>
          </cell>
          <cell r="H1037">
            <v>41301</v>
          </cell>
          <cell r="I1037">
            <v>130</v>
          </cell>
          <cell r="J1037">
            <v>26</v>
          </cell>
          <cell r="K1037">
            <v>100</v>
          </cell>
          <cell r="L1037" t="str">
            <v>正常</v>
          </cell>
          <cell r="M1037">
            <v>1601</v>
          </cell>
          <cell r="N1037">
            <v>76</v>
          </cell>
          <cell r="O1037" t="str">
            <v>及格</v>
          </cell>
          <cell r="P1037">
            <v>10</v>
          </cell>
          <cell r="Q1037">
            <v>74</v>
          </cell>
          <cell r="R1037" t="str">
            <v>及格</v>
          </cell>
          <cell r="S1037">
            <v>12.3</v>
          </cell>
          <cell r="T1037">
            <v>85</v>
          </cell>
          <cell r="U1037" t="str">
            <v>良好</v>
          </cell>
          <cell r="V1037">
            <v>27</v>
          </cell>
          <cell r="W1037">
            <v>70</v>
          </cell>
          <cell r="X1037" t="str">
            <v>及格</v>
          </cell>
          <cell r="Y1037">
            <v>0</v>
          </cell>
          <cell r="Z1037">
            <v>101</v>
          </cell>
          <cell r="AA1037">
            <v>78</v>
          </cell>
          <cell r="AB1037" t="str">
            <v>及格</v>
          </cell>
          <cell r="AC1037">
            <v>0</v>
          </cell>
        </row>
        <row r="1037">
          <cell r="AG1037">
            <v>80.8</v>
          </cell>
          <cell r="AH1037">
            <v>0</v>
          </cell>
          <cell r="AI1037">
            <v>80.8</v>
          </cell>
          <cell r="AJ1037" t="str">
            <v>良好</v>
          </cell>
        </row>
        <row r="1038">
          <cell r="F1038" t="str">
            <v>屈沁雨</v>
          </cell>
          <cell r="G1038" t="str">
            <v>女</v>
          </cell>
          <cell r="H1038">
            <v>41200</v>
          </cell>
          <cell r="I1038">
            <v>137</v>
          </cell>
          <cell r="J1038">
            <v>30</v>
          </cell>
          <cell r="K1038">
            <v>100</v>
          </cell>
          <cell r="L1038" t="str">
            <v>正常</v>
          </cell>
          <cell r="M1038">
            <v>1872</v>
          </cell>
          <cell r="N1038">
            <v>100</v>
          </cell>
          <cell r="O1038" t="str">
            <v>优秀</v>
          </cell>
          <cell r="P1038">
            <v>11.2</v>
          </cell>
          <cell r="Q1038">
            <v>68</v>
          </cell>
          <cell r="R1038" t="str">
            <v>及格</v>
          </cell>
          <cell r="S1038">
            <v>21.7</v>
          </cell>
          <cell r="T1038">
            <v>100</v>
          </cell>
          <cell r="U1038" t="str">
            <v>优秀</v>
          </cell>
          <cell r="V1038">
            <v>25</v>
          </cell>
          <cell r="W1038">
            <v>68</v>
          </cell>
          <cell r="X1038" t="str">
            <v>及格</v>
          </cell>
          <cell r="Y1038">
            <v>0</v>
          </cell>
          <cell r="Z1038">
            <v>39</v>
          </cell>
          <cell r="AA1038">
            <v>60</v>
          </cell>
          <cell r="AB1038" t="str">
            <v>及格</v>
          </cell>
          <cell r="AC1038">
            <v>0</v>
          </cell>
        </row>
        <row r="1038">
          <cell r="AG1038">
            <v>82.4</v>
          </cell>
          <cell r="AH1038">
            <v>0</v>
          </cell>
          <cell r="AI1038">
            <v>82.4</v>
          </cell>
          <cell r="AJ1038" t="str">
            <v>良好</v>
          </cell>
        </row>
        <row r="1039">
          <cell r="F1039" t="str">
            <v>黄思铭</v>
          </cell>
          <cell r="G1039" t="str">
            <v>男</v>
          </cell>
          <cell r="H1039">
            <v>41182</v>
          </cell>
          <cell r="I1039">
            <v>140</v>
          </cell>
          <cell r="J1039">
            <v>42</v>
          </cell>
          <cell r="K1039">
            <v>80</v>
          </cell>
          <cell r="L1039" t="str">
            <v>超重</v>
          </cell>
          <cell r="M1039">
            <v>2814</v>
          </cell>
          <cell r="N1039">
            <v>100</v>
          </cell>
          <cell r="O1039" t="str">
            <v>优秀</v>
          </cell>
          <cell r="P1039">
            <v>8.9</v>
          </cell>
          <cell r="Q1039">
            <v>100</v>
          </cell>
          <cell r="R1039" t="str">
            <v>优秀</v>
          </cell>
          <cell r="S1039">
            <v>12.1</v>
          </cell>
          <cell r="T1039">
            <v>85</v>
          </cell>
          <cell r="U1039" t="str">
            <v>良好</v>
          </cell>
          <cell r="V1039">
            <v>42</v>
          </cell>
          <cell r="W1039">
            <v>90</v>
          </cell>
          <cell r="X1039" t="str">
            <v>优秀</v>
          </cell>
          <cell r="Y1039">
            <v>0</v>
          </cell>
          <cell r="Z1039">
            <v>133</v>
          </cell>
          <cell r="AA1039">
            <v>100</v>
          </cell>
          <cell r="AB1039" t="str">
            <v>优秀</v>
          </cell>
          <cell r="AC1039">
            <v>3</v>
          </cell>
        </row>
        <row r="1039">
          <cell r="AG1039">
            <v>93</v>
          </cell>
          <cell r="AH1039">
            <v>3</v>
          </cell>
          <cell r="AI1039">
            <v>96</v>
          </cell>
          <cell r="AJ1039" t="str">
            <v>优秀</v>
          </cell>
        </row>
        <row r="1040">
          <cell r="F1040" t="str">
            <v>秦存哲</v>
          </cell>
          <cell r="G1040" t="str">
            <v>男</v>
          </cell>
          <cell r="H1040">
            <v>41158</v>
          </cell>
          <cell r="I1040">
            <v>141</v>
          </cell>
          <cell r="J1040">
            <v>33</v>
          </cell>
          <cell r="K1040">
            <v>100</v>
          </cell>
          <cell r="L1040" t="str">
            <v>正常</v>
          </cell>
          <cell r="M1040">
            <v>1857</v>
          </cell>
          <cell r="N1040">
            <v>80</v>
          </cell>
          <cell r="O1040" t="str">
            <v>良好</v>
          </cell>
          <cell r="P1040">
            <v>10.1</v>
          </cell>
          <cell r="Q1040">
            <v>74</v>
          </cell>
          <cell r="R1040" t="str">
            <v>及格</v>
          </cell>
          <cell r="S1040">
            <v>13.2</v>
          </cell>
          <cell r="T1040">
            <v>85</v>
          </cell>
          <cell r="U1040" t="str">
            <v>良好</v>
          </cell>
          <cell r="V1040">
            <v>24</v>
          </cell>
          <cell r="W1040">
            <v>68</v>
          </cell>
          <cell r="X1040" t="str">
            <v>及格</v>
          </cell>
          <cell r="Y1040">
            <v>0</v>
          </cell>
          <cell r="Z1040">
            <v>109</v>
          </cell>
          <cell r="AA1040">
            <v>80</v>
          </cell>
          <cell r="AB1040" t="str">
            <v>良好</v>
          </cell>
          <cell r="AC1040">
            <v>0</v>
          </cell>
        </row>
        <row r="1040">
          <cell r="AG1040">
            <v>81.6</v>
          </cell>
          <cell r="AH1040">
            <v>0</v>
          </cell>
          <cell r="AI1040">
            <v>81.6</v>
          </cell>
          <cell r="AJ1040" t="str">
            <v>良好</v>
          </cell>
        </row>
        <row r="1041">
          <cell r="F1041" t="str">
            <v>张语嫣</v>
          </cell>
          <cell r="G1041" t="str">
            <v>女</v>
          </cell>
          <cell r="H1041">
            <v>41469</v>
          </cell>
          <cell r="I1041">
            <v>137</v>
          </cell>
          <cell r="J1041">
            <v>29</v>
          </cell>
          <cell r="K1041">
            <v>100</v>
          </cell>
          <cell r="L1041" t="str">
            <v>正常</v>
          </cell>
          <cell r="M1041">
            <v>1825</v>
          </cell>
          <cell r="N1041">
            <v>100</v>
          </cell>
          <cell r="O1041" t="str">
            <v>优秀</v>
          </cell>
          <cell r="P1041">
            <v>9.5</v>
          </cell>
          <cell r="Q1041">
            <v>85</v>
          </cell>
          <cell r="R1041" t="str">
            <v>良好</v>
          </cell>
          <cell r="S1041">
            <v>12.3</v>
          </cell>
          <cell r="T1041">
            <v>78</v>
          </cell>
          <cell r="U1041" t="str">
            <v>及格</v>
          </cell>
          <cell r="V1041">
            <v>25</v>
          </cell>
          <cell r="W1041">
            <v>68</v>
          </cell>
          <cell r="X1041" t="str">
            <v>及格</v>
          </cell>
          <cell r="Y1041">
            <v>0</v>
          </cell>
          <cell r="Z1041">
            <v>129</v>
          </cell>
          <cell r="AA1041">
            <v>90</v>
          </cell>
          <cell r="AB1041" t="str">
            <v>优秀</v>
          </cell>
          <cell r="AC1041">
            <v>0</v>
          </cell>
        </row>
        <row r="1041">
          <cell r="AG1041">
            <v>87.4</v>
          </cell>
          <cell r="AH1041">
            <v>0</v>
          </cell>
          <cell r="AI1041">
            <v>87.4</v>
          </cell>
          <cell r="AJ1041" t="str">
            <v>良好</v>
          </cell>
        </row>
        <row r="1042">
          <cell r="F1042" t="str">
            <v>吴安朵</v>
          </cell>
          <cell r="G1042" t="str">
            <v>女</v>
          </cell>
          <cell r="H1042">
            <v>41157</v>
          </cell>
          <cell r="I1042">
            <v>138</v>
          </cell>
          <cell r="J1042">
            <v>29</v>
          </cell>
          <cell r="K1042">
            <v>100</v>
          </cell>
          <cell r="L1042" t="str">
            <v>正常</v>
          </cell>
          <cell r="M1042">
            <v>1882</v>
          </cell>
          <cell r="N1042">
            <v>100</v>
          </cell>
          <cell r="O1042" t="str">
            <v>优秀</v>
          </cell>
          <cell r="P1042">
            <v>9.6</v>
          </cell>
          <cell r="Q1042">
            <v>85</v>
          </cell>
          <cell r="R1042" t="str">
            <v>良好</v>
          </cell>
          <cell r="S1042">
            <v>17.6</v>
          </cell>
          <cell r="T1042">
            <v>90</v>
          </cell>
          <cell r="U1042" t="str">
            <v>优秀</v>
          </cell>
          <cell r="V1042">
            <v>29</v>
          </cell>
          <cell r="W1042">
            <v>72</v>
          </cell>
          <cell r="X1042" t="str">
            <v>及格</v>
          </cell>
          <cell r="Y1042">
            <v>0</v>
          </cell>
          <cell r="Z1042">
            <v>167</v>
          </cell>
          <cell r="AA1042">
            <v>100</v>
          </cell>
          <cell r="AB1042" t="str">
            <v>优秀</v>
          </cell>
          <cell r="AC1042">
            <v>14</v>
          </cell>
        </row>
        <row r="1042">
          <cell r="AG1042">
            <v>92.2</v>
          </cell>
          <cell r="AH1042">
            <v>14</v>
          </cell>
          <cell r="AI1042">
            <v>106.2</v>
          </cell>
          <cell r="AJ1042" t="str">
            <v>优秀</v>
          </cell>
        </row>
        <row r="1043">
          <cell r="F1043" t="str">
            <v>方钰歆</v>
          </cell>
          <cell r="G1043" t="str">
            <v>女</v>
          </cell>
          <cell r="H1043">
            <v>41175</v>
          </cell>
          <cell r="I1043">
            <v>122</v>
          </cell>
          <cell r="J1043">
            <v>25</v>
          </cell>
          <cell r="K1043">
            <v>100</v>
          </cell>
          <cell r="L1043" t="str">
            <v>正常</v>
          </cell>
          <cell r="M1043">
            <v>1668</v>
          </cell>
          <cell r="N1043">
            <v>90</v>
          </cell>
          <cell r="O1043" t="str">
            <v>优秀</v>
          </cell>
          <cell r="P1043">
            <v>10.4</v>
          </cell>
          <cell r="Q1043">
            <v>76</v>
          </cell>
          <cell r="R1043" t="str">
            <v>及格</v>
          </cell>
          <cell r="S1043">
            <v>14.5</v>
          </cell>
          <cell r="T1043">
            <v>80</v>
          </cell>
          <cell r="U1043" t="str">
            <v>良好</v>
          </cell>
          <cell r="V1043">
            <v>39</v>
          </cell>
          <cell r="W1043">
            <v>85</v>
          </cell>
          <cell r="X1043" t="str">
            <v>良好</v>
          </cell>
          <cell r="Y1043">
            <v>0</v>
          </cell>
          <cell r="Z1043">
            <v>105</v>
          </cell>
          <cell r="AA1043">
            <v>78</v>
          </cell>
          <cell r="AB1043" t="str">
            <v>及格</v>
          </cell>
          <cell r="AC1043">
            <v>0</v>
          </cell>
        </row>
        <row r="1043">
          <cell r="AG1043">
            <v>83.8</v>
          </cell>
          <cell r="AH1043">
            <v>0</v>
          </cell>
          <cell r="AI1043">
            <v>83.8</v>
          </cell>
          <cell r="AJ1043" t="str">
            <v>良好</v>
          </cell>
        </row>
        <row r="1044">
          <cell r="F1044" t="str">
            <v>周雨辰</v>
          </cell>
          <cell r="G1044" t="str">
            <v>男</v>
          </cell>
          <cell r="H1044">
            <v>41205</v>
          </cell>
          <cell r="I1044">
            <v>147</v>
          </cell>
          <cell r="J1044">
            <v>40</v>
          </cell>
          <cell r="K1044">
            <v>100</v>
          </cell>
          <cell r="L1044" t="str">
            <v>正常</v>
          </cell>
          <cell r="M1044">
            <v>2148</v>
          </cell>
          <cell r="N1044">
            <v>90</v>
          </cell>
          <cell r="O1044" t="str">
            <v>优秀</v>
          </cell>
          <cell r="P1044">
            <v>9.3</v>
          </cell>
          <cell r="Q1044">
            <v>90</v>
          </cell>
          <cell r="R1044" t="str">
            <v>优秀</v>
          </cell>
          <cell r="S1044">
            <v>7.1</v>
          </cell>
          <cell r="T1044">
            <v>74</v>
          </cell>
          <cell r="U1044" t="str">
            <v>及格</v>
          </cell>
          <cell r="V1044">
            <v>31</v>
          </cell>
          <cell r="W1044">
            <v>74</v>
          </cell>
          <cell r="X1044" t="str">
            <v>及格</v>
          </cell>
          <cell r="Y1044">
            <v>0</v>
          </cell>
          <cell r="Z1044">
            <v>110</v>
          </cell>
          <cell r="AA1044">
            <v>85</v>
          </cell>
          <cell r="AB1044" t="str">
            <v>良好</v>
          </cell>
          <cell r="AC1044">
            <v>0</v>
          </cell>
        </row>
        <row r="1044">
          <cell r="AG1044">
            <v>85.7</v>
          </cell>
          <cell r="AH1044">
            <v>0</v>
          </cell>
          <cell r="AI1044">
            <v>85.7</v>
          </cell>
          <cell r="AJ1044" t="str">
            <v>良好</v>
          </cell>
        </row>
        <row r="1045">
          <cell r="F1045" t="str">
            <v>金熠</v>
          </cell>
          <cell r="G1045" t="str">
            <v>男</v>
          </cell>
          <cell r="H1045">
            <v>41233</v>
          </cell>
          <cell r="I1045">
            <v>137</v>
          </cell>
          <cell r="J1045">
            <v>32</v>
          </cell>
          <cell r="K1045">
            <v>100</v>
          </cell>
          <cell r="L1045" t="str">
            <v>正常</v>
          </cell>
          <cell r="M1045">
            <v>1548</v>
          </cell>
          <cell r="N1045">
            <v>76</v>
          </cell>
          <cell r="O1045" t="str">
            <v>及格</v>
          </cell>
          <cell r="P1045">
            <v>10</v>
          </cell>
          <cell r="Q1045">
            <v>74</v>
          </cell>
          <cell r="R1045" t="str">
            <v>及格</v>
          </cell>
          <cell r="S1045">
            <v>7.1</v>
          </cell>
          <cell r="T1045">
            <v>74</v>
          </cell>
          <cell r="U1045" t="str">
            <v>及格</v>
          </cell>
          <cell r="V1045">
            <v>29</v>
          </cell>
          <cell r="W1045">
            <v>72</v>
          </cell>
          <cell r="X1045" t="str">
            <v>及格</v>
          </cell>
          <cell r="Y1045">
            <v>0</v>
          </cell>
          <cell r="Z1045">
            <v>47</v>
          </cell>
          <cell r="AA1045">
            <v>62</v>
          </cell>
          <cell r="AB1045" t="str">
            <v>及格</v>
          </cell>
          <cell r="AC1045">
            <v>0</v>
          </cell>
        </row>
        <row r="1045">
          <cell r="AG1045">
            <v>75.6</v>
          </cell>
          <cell r="AH1045">
            <v>0</v>
          </cell>
          <cell r="AI1045">
            <v>75.6</v>
          </cell>
          <cell r="AJ1045" t="str">
            <v>及格</v>
          </cell>
        </row>
        <row r="1046">
          <cell r="F1046" t="str">
            <v>王玺皓</v>
          </cell>
          <cell r="G1046" t="str">
            <v>男</v>
          </cell>
          <cell r="H1046">
            <v>41249</v>
          </cell>
          <cell r="I1046">
            <v>144</v>
          </cell>
          <cell r="J1046">
            <v>31</v>
          </cell>
          <cell r="K1046">
            <v>100</v>
          </cell>
          <cell r="L1046" t="str">
            <v>正常</v>
          </cell>
          <cell r="M1046">
            <v>2104</v>
          </cell>
          <cell r="N1046">
            <v>90</v>
          </cell>
          <cell r="O1046" t="str">
            <v>优秀</v>
          </cell>
          <cell r="P1046">
            <v>8.8</v>
          </cell>
          <cell r="Q1046">
            <v>100</v>
          </cell>
          <cell r="R1046" t="str">
            <v>优秀</v>
          </cell>
          <cell r="S1046">
            <v>20.5</v>
          </cell>
          <cell r="T1046">
            <v>100</v>
          </cell>
          <cell r="U1046" t="str">
            <v>优秀</v>
          </cell>
          <cell r="V1046">
            <v>34</v>
          </cell>
          <cell r="W1046">
            <v>78</v>
          </cell>
          <cell r="X1046" t="str">
            <v>及格</v>
          </cell>
          <cell r="Y1046">
            <v>0</v>
          </cell>
          <cell r="Z1046">
            <v>120</v>
          </cell>
          <cell r="AA1046">
            <v>90</v>
          </cell>
          <cell r="AB1046" t="str">
            <v>优秀</v>
          </cell>
          <cell r="AC1046">
            <v>0</v>
          </cell>
        </row>
        <row r="1046">
          <cell r="AG1046">
            <v>94.3</v>
          </cell>
          <cell r="AH1046">
            <v>0</v>
          </cell>
          <cell r="AI1046">
            <v>94.3</v>
          </cell>
          <cell r="AJ1046" t="str">
            <v>优秀</v>
          </cell>
        </row>
        <row r="1047">
          <cell r="F1047" t="str">
            <v>沈梓茜</v>
          </cell>
          <cell r="G1047" t="str">
            <v>女</v>
          </cell>
          <cell r="H1047">
            <v>41302</v>
          </cell>
          <cell r="I1047">
            <v>129</v>
          </cell>
          <cell r="J1047">
            <v>23</v>
          </cell>
          <cell r="K1047">
            <v>100</v>
          </cell>
          <cell r="L1047" t="str">
            <v>正常</v>
          </cell>
          <cell r="M1047">
            <v>1650</v>
          </cell>
          <cell r="N1047">
            <v>90</v>
          </cell>
          <cell r="O1047" t="str">
            <v>优秀</v>
          </cell>
          <cell r="P1047">
            <v>11.1</v>
          </cell>
          <cell r="Q1047">
            <v>68</v>
          </cell>
          <cell r="R1047" t="str">
            <v>及格</v>
          </cell>
          <cell r="S1047">
            <v>12.3</v>
          </cell>
          <cell r="T1047">
            <v>78</v>
          </cell>
          <cell r="U1047" t="str">
            <v>及格</v>
          </cell>
          <cell r="V1047">
            <v>35</v>
          </cell>
          <cell r="W1047">
            <v>78</v>
          </cell>
          <cell r="X1047" t="str">
            <v>及格</v>
          </cell>
          <cell r="Y1047">
            <v>0</v>
          </cell>
          <cell r="Z1047">
            <v>70</v>
          </cell>
          <cell r="AA1047">
            <v>68</v>
          </cell>
          <cell r="AB1047" t="str">
            <v>及格</v>
          </cell>
          <cell r="AC1047">
            <v>0</v>
          </cell>
        </row>
        <row r="1047">
          <cell r="AG1047">
            <v>79.1</v>
          </cell>
          <cell r="AH1047">
            <v>0</v>
          </cell>
          <cell r="AI1047">
            <v>79.1</v>
          </cell>
          <cell r="AJ1047" t="str">
            <v>及格</v>
          </cell>
        </row>
        <row r="1048">
          <cell r="F1048" t="str">
            <v>马姝涵</v>
          </cell>
          <cell r="G1048" t="str">
            <v>女</v>
          </cell>
          <cell r="H1048">
            <v>41305</v>
          </cell>
          <cell r="I1048">
            <v>131</v>
          </cell>
          <cell r="J1048">
            <v>25</v>
          </cell>
          <cell r="K1048">
            <v>100</v>
          </cell>
          <cell r="L1048" t="str">
            <v>正常</v>
          </cell>
          <cell r="M1048">
            <v>1861</v>
          </cell>
          <cell r="N1048">
            <v>100</v>
          </cell>
          <cell r="O1048" t="str">
            <v>优秀</v>
          </cell>
          <cell r="P1048">
            <v>10.2</v>
          </cell>
          <cell r="Q1048">
            <v>78</v>
          </cell>
          <cell r="R1048" t="str">
            <v>及格</v>
          </cell>
          <cell r="S1048">
            <v>13.1</v>
          </cell>
          <cell r="T1048">
            <v>78</v>
          </cell>
          <cell r="U1048" t="str">
            <v>及格</v>
          </cell>
          <cell r="V1048">
            <v>30</v>
          </cell>
          <cell r="W1048">
            <v>74</v>
          </cell>
          <cell r="X1048" t="str">
            <v>及格</v>
          </cell>
          <cell r="Y1048">
            <v>0</v>
          </cell>
          <cell r="Z1048">
            <v>90</v>
          </cell>
          <cell r="AA1048">
            <v>74</v>
          </cell>
          <cell r="AB1048" t="str">
            <v>及格</v>
          </cell>
          <cell r="AC1048">
            <v>0</v>
          </cell>
        </row>
        <row r="1048">
          <cell r="AG1048">
            <v>83.4</v>
          </cell>
          <cell r="AH1048">
            <v>0</v>
          </cell>
          <cell r="AI1048">
            <v>83.4</v>
          </cell>
          <cell r="AJ1048" t="str">
            <v>良好</v>
          </cell>
        </row>
        <row r="1049">
          <cell r="F1049" t="str">
            <v>惠天辰</v>
          </cell>
          <cell r="G1049" t="str">
            <v>男</v>
          </cell>
          <cell r="H1049">
            <v>41309</v>
          </cell>
          <cell r="I1049">
            <v>130</v>
          </cell>
          <cell r="J1049">
            <v>27</v>
          </cell>
          <cell r="K1049">
            <v>100</v>
          </cell>
          <cell r="L1049" t="str">
            <v>正常</v>
          </cell>
          <cell r="M1049">
            <v>1998</v>
          </cell>
          <cell r="N1049">
            <v>85</v>
          </cell>
          <cell r="O1049" t="str">
            <v>良好</v>
          </cell>
          <cell r="P1049">
            <v>9.7</v>
          </cell>
          <cell r="Q1049">
            <v>78</v>
          </cell>
          <cell r="R1049" t="str">
            <v>及格</v>
          </cell>
          <cell r="S1049">
            <v>14</v>
          </cell>
          <cell r="T1049">
            <v>90</v>
          </cell>
          <cell r="U1049" t="str">
            <v>优秀</v>
          </cell>
          <cell r="V1049">
            <v>30</v>
          </cell>
          <cell r="W1049">
            <v>74</v>
          </cell>
          <cell r="X1049" t="str">
            <v>及格</v>
          </cell>
          <cell r="Y1049">
            <v>0</v>
          </cell>
          <cell r="Z1049">
            <v>90</v>
          </cell>
          <cell r="AA1049">
            <v>76</v>
          </cell>
          <cell r="AB1049" t="str">
            <v>及格</v>
          </cell>
          <cell r="AC1049">
            <v>0</v>
          </cell>
        </row>
        <row r="1049">
          <cell r="AG1049">
            <v>84</v>
          </cell>
          <cell r="AH1049">
            <v>0</v>
          </cell>
          <cell r="AI1049">
            <v>84</v>
          </cell>
          <cell r="AJ1049" t="str">
            <v>良好</v>
          </cell>
        </row>
        <row r="1050">
          <cell r="F1050" t="str">
            <v>周思琪</v>
          </cell>
          <cell r="G1050" t="str">
            <v>女</v>
          </cell>
          <cell r="H1050">
            <v>41318</v>
          </cell>
          <cell r="I1050">
            <v>130</v>
          </cell>
          <cell r="J1050">
            <v>36</v>
          </cell>
          <cell r="K1050">
            <v>60</v>
          </cell>
          <cell r="L1050" t="str">
            <v>肥胖</v>
          </cell>
          <cell r="M1050">
            <v>1584</v>
          </cell>
          <cell r="N1050">
            <v>85</v>
          </cell>
          <cell r="O1050" t="str">
            <v>良好</v>
          </cell>
          <cell r="P1050">
            <v>11.5</v>
          </cell>
          <cell r="Q1050">
            <v>64</v>
          </cell>
          <cell r="R1050" t="str">
            <v>及格</v>
          </cell>
          <cell r="S1050">
            <v>9.4</v>
          </cell>
          <cell r="T1050">
            <v>72</v>
          </cell>
          <cell r="U1050" t="str">
            <v>及格</v>
          </cell>
          <cell r="V1050">
            <v>28</v>
          </cell>
          <cell r="W1050">
            <v>72</v>
          </cell>
          <cell r="X1050" t="str">
            <v>及格</v>
          </cell>
          <cell r="Y1050">
            <v>0</v>
          </cell>
          <cell r="Z1050">
            <v>79</v>
          </cell>
          <cell r="AA1050">
            <v>70</v>
          </cell>
          <cell r="AB1050" t="str">
            <v>及格</v>
          </cell>
          <cell r="AC1050">
            <v>0</v>
          </cell>
        </row>
        <row r="1050">
          <cell r="AG1050">
            <v>70.1</v>
          </cell>
          <cell r="AH1050">
            <v>0</v>
          </cell>
          <cell r="AI1050">
            <v>70.1</v>
          </cell>
          <cell r="AJ1050" t="str">
            <v>及格</v>
          </cell>
        </row>
        <row r="1051">
          <cell r="F1051" t="str">
            <v>钱骏程</v>
          </cell>
          <cell r="G1051" t="str">
            <v>男</v>
          </cell>
          <cell r="H1051">
            <v>41333</v>
          </cell>
          <cell r="I1051">
            <v>140</v>
          </cell>
          <cell r="J1051">
            <v>32</v>
          </cell>
          <cell r="K1051">
            <v>100</v>
          </cell>
          <cell r="L1051" t="str">
            <v>正常</v>
          </cell>
          <cell r="M1051">
            <v>2170</v>
          </cell>
          <cell r="N1051">
            <v>90</v>
          </cell>
          <cell r="O1051" t="str">
            <v>优秀</v>
          </cell>
          <cell r="P1051">
            <v>8.9</v>
          </cell>
          <cell r="Q1051">
            <v>100</v>
          </cell>
          <cell r="R1051" t="str">
            <v>优秀</v>
          </cell>
          <cell r="S1051">
            <v>1.5</v>
          </cell>
          <cell r="T1051">
            <v>64</v>
          </cell>
          <cell r="U1051" t="str">
            <v>及格</v>
          </cell>
          <cell r="V1051">
            <v>25</v>
          </cell>
          <cell r="W1051">
            <v>68</v>
          </cell>
          <cell r="X1051" t="str">
            <v>及格</v>
          </cell>
          <cell r="Y1051">
            <v>0</v>
          </cell>
          <cell r="Z1051">
            <v>88</v>
          </cell>
          <cell r="AA1051">
            <v>74</v>
          </cell>
          <cell r="AB1051" t="str">
            <v>及格</v>
          </cell>
          <cell r="AC1051">
            <v>0</v>
          </cell>
        </row>
        <row r="1051">
          <cell r="AG1051">
            <v>82.9</v>
          </cell>
          <cell r="AH1051">
            <v>0</v>
          </cell>
          <cell r="AI1051">
            <v>82.9</v>
          </cell>
          <cell r="AJ1051" t="str">
            <v>良好</v>
          </cell>
        </row>
        <row r="1052">
          <cell r="F1052" t="str">
            <v>府弋文</v>
          </cell>
          <cell r="G1052" t="str">
            <v>女</v>
          </cell>
          <cell r="H1052">
            <v>41347</v>
          </cell>
          <cell r="I1052">
            <v>135</v>
          </cell>
          <cell r="J1052">
            <v>29</v>
          </cell>
          <cell r="K1052">
            <v>100</v>
          </cell>
          <cell r="L1052" t="str">
            <v>正常</v>
          </cell>
          <cell r="M1052">
            <v>2078</v>
          </cell>
          <cell r="N1052">
            <v>100</v>
          </cell>
          <cell r="O1052" t="str">
            <v>优秀</v>
          </cell>
          <cell r="P1052">
            <v>9.2</v>
          </cell>
          <cell r="Q1052">
            <v>100</v>
          </cell>
          <cell r="R1052" t="str">
            <v>优秀</v>
          </cell>
          <cell r="S1052">
            <v>18.3</v>
          </cell>
          <cell r="T1052">
            <v>95</v>
          </cell>
          <cell r="U1052" t="str">
            <v>优秀</v>
          </cell>
          <cell r="V1052">
            <v>48</v>
          </cell>
          <cell r="W1052">
            <v>100</v>
          </cell>
          <cell r="X1052" t="str">
            <v>优秀</v>
          </cell>
          <cell r="Y1052">
            <v>0</v>
          </cell>
          <cell r="Z1052">
            <v>108</v>
          </cell>
          <cell r="AA1052">
            <v>78</v>
          </cell>
          <cell r="AB1052" t="str">
            <v>及格</v>
          </cell>
          <cell r="AC1052">
            <v>0</v>
          </cell>
        </row>
        <row r="1052">
          <cell r="AG1052">
            <v>94.6</v>
          </cell>
          <cell r="AH1052">
            <v>0</v>
          </cell>
          <cell r="AI1052">
            <v>94.6</v>
          </cell>
          <cell r="AJ1052" t="str">
            <v>优秀</v>
          </cell>
        </row>
        <row r="1053">
          <cell r="F1053" t="str">
            <v>许梓瑶</v>
          </cell>
          <cell r="G1053" t="str">
            <v>女</v>
          </cell>
          <cell r="H1053">
            <v>41348</v>
          </cell>
          <cell r="I1053">
            <v>132</v>
          </cell>
          <cell r="J1053">
            <v>24</v>
          </cell>
          <cell r="K1053">
            <v>100</v>
          </cell>
          <cell r="L1053" t="str">
            <v>正常</v>
          </cell>
          <cell r="M1053">
            <v>1595</v>
          </cell>
          <cell r="N1053">
            <v>85</v>
          </cell>
          <cell r="O1053" t="str">
            <v>良好</v>
          </cell>
          <cell r="P1053">
            <v>9.9</v>
          </cell>
          <cell r="Q1053">
            <v>80</v>
          </cell>
          <cell r="R1053" t="str">
            <v>良好</v>
          </cell>
          <cell r="S1053">
            <v>13.5</v>
          </cell>
          <cell r="T1053">
            <v>80</v>
          </cell>
          <cell r="U1053" t="str">
            <v>良好</v>
          </cell>
          <cell r="V1053">
            <v>34</v>
          </cell>
          <cell r="W1053">
            <v>78</v>
          </cell>
          <cell r="X1053" t="str">
            <v>及格</v>
          </cell>
          <cell r="Y1053">
            <v>0</v>
          </cell>
          <cell r="Z1053">
            <v>80</v>
          </cell>
          <cell r="AA1053">
            <v>70</v>
          </cell>
          <cell r="AB1053" t="str">
            <v>及格</v>
          </cell>
          <cell r="AC1053">
            <v>0</v>
          </cell>
        </row>
        <row r="1053">
          <cell r="AG1053">
            <v>81.5</v>
          </cell>
          <cell r="AH1053">
            <v>0</v>
          </cell>
          <cell r="AI1053">
            <v>81.5</v>
          </cell>
          <cell r="AJ1053" t="str">
            <v>良好</v>
          </cell>
        </row>
        <row r="1054">
          <cell r="F1054" t="str">
            <v>于鈜彧</v>
          </cell>
          <cell r="G1054" t="str">
            <v>男</v>
          </cell>
          <cell r="H1054">
            <v>41349</v>
          </cell>
          <cell r="I1054">
            <v>133</v>
          </cell>
          <cell r="J1054">
            <v>26</v>
          </cell>
          <cell r="K1054">
            <v>100</v>
          </cell>
          <cell r="L1054" t="str">
            <v>正常</v>
          </cell>
          <cell r="M1054">
            <v>2092</v>
          </cell>
          <cell r="N1054">
            <v>85</v>
          </cell>
          <cell r="O1054" t="str">
            <v>良好</v>
          </cell>
          <cell r="P1054">
            <v>9.4</v>
          </cell>
          <cell r="Q1054">
            <v>85</v>
          </cell>
          <cell r="R1054" t="str">
            <v>良好</v>
          </cell>
          <cell r="S1054">
            <v>10.3</v>
          </cell>
          <cell r="T1054">
            <v>80</v>
          </cell>
          <cell r="U1054" t="str">
            <v>良好</v>
          </cell>
          <cell r="V1054">
            <v>45</v>
          </cell>
          <cell r="W1054">
            <v>95</v>
          </cell>
          <cell r="X1054" t="str">
            <v>优秀</v>
          </cell>
          <cell r="Y1054">
            <v>0</v>
          </cell>
          <cell r="Z1054">
            <v>130</v>
          </cell>
          <cell r="AA1054">
            <v>100</v>
          </cell>
          <cell r="AB1054" t="str">
            <v>优秀</v>
          </cell>
          <cell r="AC1054">
            <v>2</v>
          </cell>
        </row>
        <row r="1054">
          <cell r="AG1054">
            <v>90.3</v>
          </cell>
          <cell r="AH1054">
            <v>2</v>
          </cell>
          <cell r="AI1054">
            <v>92.3</v>
          </cell>
          <cell r="AJ1054" t="str">
            <v>优秀</v>
          </cell>
        </row>
        <row r="1055">
          <cell r="F1055" t="str">
            <v>沈毅</v>
          </cell>
          <cell r="G1055" t="str">
            <v>男</v>
          </cell>
          <cell r="H1055">
            <v>41390</v>
          </cell>
          <cell r="I1055">
            <v>133</v>
          </cell>
          <cell r="J1055">
            <v>26</v>
          </cell>
          <cell r="K1055">
            <v>100</v>
          </cell>
          <cell r="L1055" t="str">
            <v>正常</v>
          </cell>
          <cell r="M1055">
            <v>1867</v>
          </cell>
          <cell r="N1055">
            <v>80</v>
          </cell>
          <cell r="O1055" t="str">
            <v>良好</v>
          </cell>
          <cell r="P1055">
            <v>10.8</v>
          </cell>
          <cell r="Q1055">
            <v>66</v>
          </cell>
          <cell r="R1055" t="str">
            <v>及格</v>
          </cell>
          <cell r="S1055">
            <v>2.7</v>
          </cell>
          <cell r="T1055">
            <v>66</v>
          </cell>
          <cell r="U1055" t="str">
            <v>及格</v>
          </cell>
          <cell r="V1055">
            <v>19</v>
          </cell>
          <cell r="W1055">
            <v>62</v>
          </cell>
          <cell r="X1055" t="str">
            <v>及格</v>
          </cell>
          <cell r="Y1055">
            <v>0</v>
          </cell>
          <cell r="Z1055">
            <v>52</v>
          </cell>
          <cell r="AA1055">
            <v>64</v>
          </cell>
          <cell r="AB1055" t="str">
            <v>及格</v>
          </cell>
          <cell r="AC1055">
            <v>0</v>
          </cell>
        </row>
        <row r="1055">
          <cell r="AG1055">
            <v>72.4</v>
          </cell>
          <cell r="AH1055">
            <v>0</v>
          </cell>
          <cell r="AI1055">
            <v>72.4</v>
          </cell>
          <cell r="AJ1055" t="str">
            <v>及格</v>
          </cell>
        </row>
        <row r="1056">
          <cell r="F1056" t="str">
            <v>钱语欣</v>
          </cell>
          <cell r="G1056" t="str">
            <v>女</v>
          </cell>
          <cell r="H1056">
            <v>41404</v>
          </cell>
          <cell r="I1056">
            <v>139</v>
          </cell>
          <cell r="J1056">
            <v>32</v>
          </cell>
          <cell r="K1056">
            <v>100</v>
          </cell>
          <cell r="L1056" t="str">
            <v>正常</v>
          </cell>
          <cell r="M1056">
            <v>2002</v>
          </cell>
          <cell r="N1056">
            <v>100</v>
          </cell>
          <cell r="O1056" t="str">
            <v>优秀</v>
          </cell>
          <cell r="P1056">
            <v>10.3</v>
          </cell>
          <cell r="Q1056">
            <v>76</v>
          </cell>
          <cell r="R1056" t="str">
            <v>及格</v>
          </cell>
          <cell r="S1056">
            <v>8</v>
          </cell>
          <cell r="T1056">
            <v>70</v>
          </cell>
          <cell r="U1056" t="str">
            <v>及格</v>
          </cell>
          <cell r="V1056">
            <v>21</v>
          </cell>
          <cell r="W1056">
            <v>64</v>
          </cell>
          <cell r="X1056" t="str">
            <v>及格</v>
          </cell>
          <cell r="Y1056">
            <v>0</v>
          </cell>
          <cell r="Z1056">
            <v>75</v>
          </cell>
          <cell r="AA1056">
            <v>70</v>
          </cell>
          <cell r="AB1056" t="str">
            <v>及格</v>
          </cell>
          <cell r="AC1056">
            <v>0</v>
          </cell>
        </row>
        <row r="1056">
          <cell r="AG1056">
            <v>79.6</v>
          </cell>
          <cell r="AH1056">
            <v>0</v>
          </cell>
          <cell r="AI1056">
            <v>79.6</v>
          </cell>
          <cell r="AJ1056" t="str">
            <v>及格</v>
          </cell>
        </row>
        <row r="1057">
          <cell r="F1057" t="str">
            <v>王梓铭</v>
          </cell>
          <cell r="G1057" t="str">
            <v>男</v>
          </cell>
          <cell r="H1057">
            <v>41417</v>
          </cell>
          <cell r="I1057">
            <v>145</v>
          </cell>
          <cell r="J1057">
            <v>52</v>
          </cell>
          <cell r="K1057">
            <v>60</v>
          </cell>
          <cell r="L1057" t="str">
            <v>肥胖</v>
          </cell>
          <cell r="M1057">
            <v>2304</v>
          </cell>
          <cell r="N1057">
            <v>100</v>
          </cell>
          <cell r="O1057" t="str">
            <v>优秀</v>
          </cell>
          <cell r="P1057">
            <v>10.5</v>
          </cell>
          <cell r="Q1057">
            <v>70</v>
          </cell>
          <cell r="R1057" t="str">
            <v>及格</v>
          </cell>
          <cell r="S1057">
            <v>7.4</v>
          </cell>
          <cell r="T1057">
            <v>74</v>
          </cell>
          <cell r="U1057" t="str">
            <v>及格</v>
          </cell>
          <cell r="V1057">
            <v>27</v>
          </cell>
          <cell r="W1057">
            <v>70</v>
          </cell>
          <cell r="X1057" t="str">
            <v>及格</v>
          </cell>
          <cell r="Y1057">
            <v>0</v>
          </cell>
          <cell r="Z1057">
            <v>74</v>
          </cell>
          <cell r="AA1057">
            <v>70</v>
          </cell>
          <cell r="AB1057" t="str">
            <v>及格</v>
          </cell>
          <cell r="AC1057">
            <v>0</v>
          </cell>
        </row>
        <row r="1057">
          <cell r="AG1057">
            <v>73.8</v>
          </cell>
          <cell r="AH1057">
            <v>0</v>
          </cell>
          <cell r="AI1057">
            <v>73.8</v>
          </cell>
          <cell r="AJ1057" t="str">
            <v>及格</v>
          </cell>
        </row>
        <row r="1058">
          <cell r="F1058" t="str">
            <v>范诗语</v>
          </cell>
          <cell r="G1058" t="str">
            <v>女</v>
          </cell>
          <cell r="H1058">
            <v>41418</v>
          </cell>
          <cell r="I1058">
            <v>138</v>
          </cell>
          <cell r="J1058">
            <v>24</v>
          </cell>
          <cell r="K1058">
            <v>80</v>
          </cell>
          <cell r="L1058" t="str">
            <v>低体重</v>
          </cell>
          <cell r="M1058">
            <v>2027</v>
          </cell>
          <cell r="N1058">
            <v>100</v>
          </cell>
          <cell r="O1058" t="str">
            <v>优秀</v>
          </cell>
          <cell r="P1058">
            <v>9.3</v>
          </cell>
          <cell r="Q1058">
            <v>95</v>
          </cell>
          <cell r="R1058" t="str">
            <v>优秀</v>
          </cell>
          <cell r="S1058">
            <v>7.5</v>
          </cell>
          <cell r="T1058">
            <v>68</v>
          </cell>
          <cell r="U1058" t="str">
            <v>及格</v>
          </cell>
          <cell r="V1058">
            <v>27</v>
          </cell>
          <cell r="W1058">
            <v>70</v>
          </cell>
          <cell r="X1058" t="str">
            <v>及格</v>
          </cell>
          <cell r="Y1058">
            <v>0</v>
          </cell>
          <cell r="Z1058">
            <v>83</v>
          </cell>
          <cell r="AA1058">
            <v>72</v>
          </cell>
          <cell r="AB1058" t="str">
            <v>及格</v>
          </cell>
          <cell r="AC1058">
            <v>0</v>
          </cell>
        </row>
        <row r="1058">
          <cell r="AG1058">
            <v>81</v>
          </cell>
          <cell r="AH1058">
            <v>0</v>
          </cell>
          <cell r="AI1058">
            <v>81</v>
          </cell>
          <cell r="AJ1058" t="str">
            <v>良好</v>
          </cell>
        </row>
        <row r="1059">
          <cell r="F1059" t="str">
            <v>张靖诚</v>
          </cell>
          <cell r="G1059" t="str">
            <v>男</v>
          </cell>
          <cell r="H1059">
            <v>41423</v>
          </cell>
          <cell r="I1059">
            <v>135</v>
          </cell>
          <cell r="J1059">
            <v>29</v>
          </cell>
          <cell r="K1059">
            <v>100</v>
          </cell>
          <cell r="L1059" t="str">
            <v>正常</v>
          </cell>
          <cell r="M1059">
            <v>1746</v>
          </cell>
          <cell r="N1059">
            <v>80</v>
          </cell>
          <cell r="O1059" t="str">
            <v>良好</v>
          </cell>
          <cell r="P1059">
            <v>10.3</v>
          </cell>
          <cell r="Q1059">
            <v>72</v>
          </cell>
          <cell r="R1059" t="str">
            <v>及格</v>
          </cell>
          <cell r="S1059">
            <v>1.2</v>
          </cell>
          <cell r="T1059">
            <v>62</v>
          </cell>
          <cell r="U1059" t="str">
            <v>及格</v>
          </cell>
          <cell r="V1059">
            <v>19</v>
          </cell>
          <cell r="W1059">
            <v>62</v>
          </cell>
          <cell r="X1059" t="str">
            <v>及格</v>
          </cell>
          <cell r="Y1059">
            <v>0</v>
          </cell>
          <cell r="Z1059">
            <v>52</v>
          </cell>
          <cell r="AA1059">
            <v>64</v>
          </cell>
          <cell r="AB1059" t="str">
            <v>及格</v>
          </cell>
          <cell r="AC1059">
            <v>0</v>
          </cell>
        </row>
        <row r="1059">
          <cell r="AG1059">
            <v>72.8</v>
          </cell>
          <cell r="AH1059">
            <v>0</v>
          </cell>
          <cell r="AI1059">
            <v>72.8</v>
          </cell>
          <cell r="AJ1059" t="str">
            <v>及格</v>
          </cell>
        </row>
        <row r="1060">
          <cell r="F1060" t="str">
            <v>许姿涵</v>
          </cell>
          <cell r="G1060" t="str">
            <v>女</v>
          </cell>
          <cell r="H1060">
            <v>41430</v>
          </cell>
          <cell r="I1060">
            <v>137</v>
          </cell>
          <cell r="J1060">
            <v>30</v>
          </cell>
          <cell r="K1060">
            <v>100</v>
          </cell>
          <cell r="L1060" t="str">
            <v>正常</v>
          </cell>
          <cell r="M1060">
            <v>1821</v>
          </cell>
          <cell r="N1060">
            <v>100</v>
          </cell>
          <cell r="O1060" t="str">
            <v>优秀</v>
          </cell>
          <cell r="P1060">
            <v>9.7</v>
          </cell>
          <cell r="Q1060">
            <v>85</v>
          </cell>
          <cell r="R1060" t="str">
            <v>良好</v>
          </cell>
          <cell r="S1060">
            <v>11</v>
          </cell>
          <cell r="T1060">
            <v>76</v>
          </cell>
          <cell r="U1060" t="str">
            <v>及格</v>
          </cell>
          <cell r="V1060">
            <v>23</v>
          </cell>
          <cell r="W1060">
            <v>66</v>
          </cell>
          <cell r="X1060" t="str">
            <v>及格</v>
          </cell>
          <cell r="Y1060">
            <v>0</v>
          </cell>
          <cell r="Z1060">
            <v>94</v>
          </cell>
          <cell r="AA1060">
            <v>74</v>
          </cell>
          <cell r="AB1060" t="str">
            <v>及格</v>
          </cell>
          <cell r="AC1060">
            <v>0</v>
          </cell>
        </row>
        <row r="1060">
          <cell r="AG1060">
            <v>83.6</v>
          </cell>
          <cell r="AH1060">
            <v>0</v>
          </cell>
          <cell r="AI1060">
            <v>83.6</v>
          </cell>
          <cell r="AJ1060" t="str">
            <v>良好</v>
          </cell>
        </row>
        <row r="1061">
          <cell r="F1061" t="str">
            <v>顾梓沣</v>
          </cell>
          <cell r="G1061" t="str">
            <v>男</v>
          </cell>
          <cell r="H1061">
            <v>41432</v>
          </cell>
          <cell r="I1061">
            <v>131</v>
          </cell>
          <cell r="J1061">
            <v>38</v>
          </cell>
          <cell r="K1061">
            <v>80</v>
          </cell>
          <cell r="L1061" t="str">
            <v>超重</v>
          </cell>
          <cell r="M1061">
            <v>2185</v>
          </cell>
          <cell r="N1061">
            <v>90</v>
          </cell>
          <cell r="O1061" t="str">
            <v>优秀</v>
          </cell>
          <cell r="P1061">
            <v>10.2</v>
          </cell>
          <cell r="Q1061">
            <v>72</v>
          </cell>
          <cell r="R1061" t="str">
            <v>及格</v>
          </cell>
          <cell r="S1061">
            <v>9</v>
          </cell>
          <cell r="T1061">
            <v>76</v>
          </cell>
          <cell r="U1061" t="str">
            <v>及格</v>
          </cell>
          <cell r="V1061">
            <v>21</v>
          </cell>
          <cell r="W1061">
            <v>64</v>
          </cell>
          <cell r="X1061" t="str">
            <v>及格</v>
          </cell>
          <cell r="Y1061">
            <v>0</v>
          </cell>
          <cell r="Z1061">
            <v>79</v>
          </cell>
          <cell r="AA1061">
            <v>72</v>
          </cell>
          <cell r="AB1061" t="str">
            <v>及格</v>
          </cell>
          <cell r="AC1061">
            <v>0</v>
          </cell>
        </row>
        <row r="1061">
          <cell r="AG1061">
            <v>75.9</v>
          </cell>
          <cell r="AH1061">
            <v>0</v>
          </cell>
          <cell r="AI1061">
            <v>75.9</v>
          </cell>
          <cell r="AJ1061" t="str">
            <v>及格</v>
          </cell>
        </row>
        <row r="1062">
          <cell r="F1062" t="str">
            <v>费佑祺</v>
          </cell>
          <cell r="G1062" t="str">
            <v>男</v>
          </cell>
          <cell r="H1062">
            <v>41458</v>
          </cell>
          <cell r="I1062">
            <v>132</v>
          </cell>
          <cell r="J1062">
            <v>30</v>
          </cell>
          <cell r="K1062">
            <v>100</v>
          </cell>
          <cell r="L1062" t="str">
            <v>正常</v>
          </cell>
          <cell r="M1062">
            <v>2008</v>
          </cell>
          <cell r="N1062">
            <v>85</v>
          </cell>
          <cell r="O1062" t="str">
            <v>良好</v>
          </cell>
          <cell r="P1062">
            <v>9.9</v>
          </cell>
          <cell r="Q1062">
            <v>76</v>
          </cell>
          <cell r="R1062" t="str">
            <v>及格</v>
          </cell>
          <cell r="S1062">
            <v>13</v>
          </cell>
          <cell r="T1062">
            <v>85</v>
          </cell>
          <cell r="U1062" t="str">
            <v>良好</v>
          </cell>
          <cell r="V1062">
            <v>30</v>
          </cell>
          <cell r="W1062">
            <v>74</v>
          </cell>
          <cell r="X1062" t="str">
            <v>及格</v>
          </cell>
          <cell r="Y1062">
            <v>0</v>
          </cell>
          <cell r="Z1062">
            <v>52</v>
          </cell>
          <cell r="AA1062">
            <v>64</v>
          </cell>
          <cell r="AB1062" t="str">
            <v>及格</v>
          </cell>
          <cell r="AC1062">
            <v>0</v>
          </cell>
        </row>
        <row r="1062">
          <cell r="AG1062">
            <v>80.2</v>
          </cell>
          <cell r="AH1062">
            <v>0</v>
          </cell>
          <cell r="AI1062">
            <v>80.2</v>
          </cell>
          <cell r="AJ1062" t="str">
            <v>良好</v>
          </cell>
        </row>
        <row r="1063">
          <cell r="F1063" t="str">
            <v>顾梓熠</v>
          </cell>
          <cell r="G1063" t="str">
            <v>男</v>
          </cell>
          <cell r="H1063">
            <v>41472</v>
          </cell>
          <cell r="I1063">
            <v>137</v>
          </cell>
          <cell r="J1063">
            <v>33</v>
          </cell>
          <cell r="K1063">
            <v>100</v>
          </cell>
          <cell r="L1063" t="str">
            <v>正常</v>
          </cell>
          <cell r="M1063">
            <v>1923</v>
          </cell>
          <cell r="N1063">
            <v>85</v>
          </cell>
          <cell r="O1063" t="str">
            <v>良好</v>
          </cell>
          <cell r="P1063">
            <v>9.7</v>
          </cell>
          <cell r="Q1063">
            <v>78</v>
          </cell>
          <cell r="R1063" t="str">
            <v>及格</v>
          </cell>
          <cell r="S1063">
            <v>15.3</v>
          </cell>
          <cell r="T1063">
            <v>95</v>
          </cell>
          <cell r="U1063" t="str">
            <v>优秀</v>
          </cell>
          <cell r="V1063">
            <v>28</v>
          </cell>
          <cell r="W1063">
            <v>72</v>
          </cell>
          <cell r="X1063" t="str">
            <v>及格</v>
          </cell>
          <cell r="Y1063">
            <v>0</v>
          </cell>
          <cell r="Z1063">
            <v>112</v>
          </cell>
          <cell r="AA1063">
            <v>85</v>
          </cell>
          <cell r="AB1063" t="str">
            <v>良好</v>
          </cell>
          <cell r="AC1063">
            <v>0</v>
          </cell>
        </row>
        <row r="1063">
          <cell r="AG1063">
            <v>86.5</v>
          </cell>
          <cell r="AH1063">
            <v>0</v>
          </cell>
          <cell r="AI1063">
            <v>86.5</v>
          </cell>
          <cell r="AJ1063" t="str">
            <v>良好</v>
          </cell>
        </row>
        <row r="1064">
          <cell r="F1064" t="str">
            <v>张子杰</v>
          </cell>
          <cell r="G1064" t="str">
            <v>男</v>
          </cell>
          <cell r="H1064">
            <v>41475</v>
          </cell>
          <cell r="I1064">
            <v>137</v>
          </cell>
          <cell r="J1064">
            <v>39</v>
          </cell>
          <cell r="K1064">
            <v>80</v>
          </cell>
          <cell r="L1064" t="str">
            <v>超重</v>
          </cell>
          <cell r="M1064">
            <v>2120</v>
          </cell>
          <cell r="N1064">
            <v>90</v>
          </cell>
          <cell r="O1064" t="str">
            <v>优秀</v>
          </cell>
          <cell r="P1064">
            <v>9.8</v>
          </cell>
          <cell r="Q1064">
            <v>76</v>
          </cell>
          <cell r="R1064" t="str">
            <v>及格</v>
          </cell>
          <cell r="S1064">
            <v>21</v>
          </cell>
          <cell r="T1064">
            <v>100</v>
          </cell>
          <cell r="U1064" t="str">
            <v>优秀</v>
          </cell>
          <cell r="V1064">
            <v>25</v>
          </cell>
          <cell r="W1064">
            <v>68</v>
          </cell>
          <cell r="X1064" t="str">
            <v>及格</v>
          </cell>
          <cell r="Y1064">
            <v>0</v>
          </cell>
          <cell r="Z1064">
            <v>58</v>
          </cell>
          <cell r="AA1064">
            <v>66</v>
          </cell>
          <cell r="AB1064" t="str">
            <v>及格</v>
          </cell>
          <cell r="AC1064">
            <v>0</v>
          </cell>
        </row>
        <row r="1064">
          <cell r="AG1064">
            <v>80.7</v>
          </cell>
          <cell r="AH1064">
            <v>0</v>
          </cell>
          <cell r="AI1064">
            <v>80.7</v>
          </cell>
          <cell r="AJ1064" t="str">
            <v>良好</v>
          </cell>
        </row>
        <row r="1065">
          <cell r="F1065" t="str">
            <v>蔡奕萱</v>
          </cell>
          <cell r="G1065" t="str">
            <v>女</v>
          </cell>
          <cell r="H1065">
            <v>41494</v>
          </cell>
          <cell r="I1065">
            <v>137</v>
          </cell>
          <cell r="J1065">
            <v>27</v>
          </cell>
          <cell r="K1065">
            <v>100</v>
          </cell>
          <cell r="L1065" t="str">
            <v>正常</v>
          </cell>
          <cell r="M1065">
            <v>1982</v>
          </cell>
          <cell r="N1065">
            <v>100</v>
          </cell>
          <cell r="O1065" t="str">
            <v>优秀</v>
          </cell>
          <cell r="P1065">
            <v>10.8</v>
          </cell>
          <cell r="Q1065">
            <v>72</v>
          </cell>
          <cell r="R1065" t="str">
            <v>及格</v>
          </cell>
          <cell r="S1065">
            <v>9.6</v>
          </cell>
          <cell r="T1065">
            <v>72</v>
          </cell>
          <cell r="U1065" t="str">
            <v>及格</v>
          </cell>
          <cell r="V1065">
            <v>25</v>
          </cell>
          <cell r="W1065">
            <v>68</v>
          </cell>
          <cell r="X1065" t="str">
            <v>及格</v>
          </cell>
          <cell r="Y1065">
            <v>0</v>
          </cell>
          <cell r="Z1065">
            <v>88</v>
          </cell>
          <cell r="AA1065">
            <v>74</v>
          </cell>
          <cell r="AB1065" t="str">
            <v>及格</v>
          </cell>
          <cell r="AC1065">
            <v>0</v>
          </cell>
        </row>
        <row r="1065">
          <cell r="AG1065">
            <v>80.4</v>
          </cell>
          <cell r="AH1065">
            <v>0</v>
          </cell>
          <cell r="AI1065">
            <v>80.4</v>
          </cell>
          <cell r="AJ1065" t="str">
            <v>良好</v>
          </cell>
        </row>
        <row r="1066">
          <cell r="F1066" t="str">
            <v>金雨晨</v>
          </cell>
          <cell r="G1066" t="str">
            <v>男</v>
          </cell>
          <cell r="H1066">
            <v>41504</v>
          </cell>
          <cell r="I1066">
            <v>130</v>
          </cell>
          <cell r="J1066">
            <v>28</v>
          </cell>
          <cell r="K1066">
            <v>100</v>
          </cell>
          <cell r="L1066" t="str">
            <v>正常</v>
          </cell>
          <cell r="M1066">
            <v>1635</v>
          </cell>
          <cell r="N1066">
            <v>78</v>
          </cell>
          <cell r="O1066" t="str">
            <v>及格</v>
          </cell>
          <cell r="P1066">
            <v>9.3</v>
          </cell>
          <cell r="Q1066">
            <v>90</v>
          </cell>
          <cell r="R1066" t="str">
            <v>优秀</v>
          </cell>
          <cell r="S1066">
            <v>12.6</v>
          </cell>
          <cell r="T1066">
            <v>85</v>
          </cell>
          <cell r="U1066" t="str">
            <v>良好</v>
          </cell>
          <cell r="V1066">
            <v>42</v>
          </cell>
          <cell r="W1066">
            <v>90</v>
          </cell>
          <cell r="X1066" t="str">
            <v>优秀</v>
          </cell>
          <cell r="Y1066">
            <v>0</v>
          </cell>
          <cell r="Z1066">
            <v>94</v>
          </cell>
          <cell r="AA1066">
            <v>76</v>
          </cell>
          <cell r="AB1066" t="str">
            <v>及格</v>
          </cell>
          <cell r="AC1066">
            <v>0</v>
          </cell>
        </row>
        <row r="1066">
          <cell r="AG1066">
            <v>85.9</v>
          </cell>
          <cell r="AH1066">
            <v>0</v>
          </cell>
          <cell r="AI1066">
            <v>85.9</v>
          </cell>
          <cell r="AJ1066" t="str">
            <v>良好</v>
          </cell>
        </row>
        <row r="1067">
          <cell r="F1067" t="str">
            <v>冯晨宇</v>
          </cell>
          <cell r="G1067" t="str">
            <v>男</v>
          </cell>
          <cell r="H1067">
            <v>41507</v>
          </cell>
          <cell r="I1067">
            <v>126</v>
          </cell>
          <cell r="J1067">
            <v>22</v>
          </cell>
          <cell r="K1067">
            <v>100</v>
          </cell>
          <cell r="L1067" t="str">
            <v>正常</v>
          </cell>
          <cell r="M1067">
            <v>1854</v>
          </cell>
          <cell r="N1067">
            <v>80</v>
          </cell>
          <cell r="O1067" t="str">
            <v>良好</v>
          </cell>
          <cell r="P1067">
            <v>10.1</v>
          </cell>
          <cell r="Q1067">
            <v>74</v>
          </cell>
          <cell r="R1067" t="str">
            <v>及格</v>
          </cell>
          <cell r="S1067">
            <v>9.6</v>
          </cell>
          <cell r="T1067">
            <v>78</v>
          </cell>
          <cell r="U1067" t="str">
            <v>及格</v>
          </cell>
          <cell r="V1067">
            <v>34</v>
          </cell>
          <cell r="W1067">
            <v>78</v>
          </cell>
          <cell r="X1067" t="str">
            <v>及格</v>
          </cell>
          <cell r="Y1067">
            <v>0</v>
          </cell>
          <cell r="Z1067">
            <v>102</v>
          </cell>
          <cell r="AA1067">
            <v>78</v>
          </cell>
          <cell r="AB1067" t="str">
            <v>及格</v>
          </cell>
          <cell r="AC1067">
            <v>0</v>
          </cell>
        </row>
        <row r="1067">
          <cell r="AG1067">
            <v>80.8</v>
          </cell>
          <cell r="AH1067">
            <v>0</v>
          </cell>
          <cell r="AI1067">
            <v>80.8</v>
          </cell>
          <cell r="AJ1067" t="str">
            <v>良好</v>
          </cell>
        </row>
        <row r="1068">
          <cell r="F1068" t="str">
            <v>吴蝶</v>
          </cell>
          <cell r="G1068" t="str">
            <v>女</v>
          </cell>
          <cell r="H1068">
            <v>41517</v>
          </cell>
          <cell r="I1068">
            <v>132</v>
          </cell>
          <cell r="J1068">
            <v>27</v>
          </cell>
          <cell r="K1068">
            <v>100</v>
          </cell>
          <cell r="L1068" t="str">
            <v>正常</v>
          </cell>
          <cell r="M1068">
            <v>1806</v>
          </cell>
          <cell r="N1068">
            <v>100</v>
          </cell>
          <cell r="O1068" t="str">
            <v>优秀</v>
          </cell>
          <cell r="P1068">
            <v>9.4</v>
          </cell>
          <cell r="Q1068">
            <v>90</v>
          </cell>
          <cell r="R1068" t="str">
            <v>优秀</v>
          </cell>
          <cell r="S1068">
            <v>9.3</v>
          </cell>
          <cell r="T1068">
            <v>72</v>
          </cell>
          <cell r="U1068" t="str">
            <v>及格</v>
          </cell>
          <cell r="V1068">
            <v>18</v>
          </cell>
          <cell r="W1068">
            <v>62</v>
          </cell>
          <cell r="X1068" t="str">
            <v>及格</v>
          </cell>
          <cell r="Y1068">
            <v>0</v>
          </cell>
          <cell r="Z1068">
            <v>103</v>
          </cell>
          <cell r="AA1068">
            <v>78</v>
          </cell>
          <cell r="AB1068" t="str">
            <v>及格</v>
          </cell>
          <cell r="AC1068">
            <v>0</v>
          </cell>
        </row>
        <row r="1068">
          <cell r="AG1068">
            <v>84.2</v>
          </cell>
          <cell r="AH1068">
            <v>0</v>
          </cell>
          <cell r="AI1068">
            <v>84.2</v>
          </cell>
          <cell r="AJ1068" t="str">
            <v>良好</v>
          </cell>
        </row>
        <row r="1069">
          <cell r="F1069" t="str">
            <v>张宗浩</v>
          </cell>
          <cell r="G1069" t="str">
            <v>男</v>
          </cell>
          <cell r="H1069">
            <v>41283</v>
          </cell>
          <cell r="I1069">
            <v>133</v>
          </cell>
          <cell r="J1069">
            <v>31</v>
          </cell>
          <cell r="K1069">
            <v>100</v>
          </cell>
          <cell r="L1069" t="str">
            <v>正常</v>
          </cell>
          <cell r="M1069">
            <v>2320</v>
          </cell>
          <cell r="N1069">
            <v>100</v>
          </cell>
          <cell r="O1069" t="str">
            <v>优秀</v>
          </cell>
          <cell r="P1069">
            <v>10.1</v>
          </cell>
          <cell r="Q1069">
            <v>74</v>
          </cell>
          <cell r="R1069" t="str">
            <v>及格</v>
          </cell>
          <cell r="S1069">
            <v>11.1</v>
          </cell>
          <cell r="T1069">
            <v>80</v>
          </cell>
          <cell r="U1069" t="str">
            <v>良好</v>
          </cell>
          <cell r="V1069">
            <v>26</v>
          </cell>
          <cell r="W1069">
            <v>70</v>
          </cell>
          <cell r="X1069" t="str">
            <v>及格</v>
          </cell>
          <cell r="Y1069">
            <v>0</v>
          </cell>
          <cell r="Z1069">
            <v>80</v>
          </cell>
          <cell r="AA1069">
            <v>72</v>
          </cell>
          <cell r="AB1069" t="str">
            <v>及格</v>
          </cell>
          <cell r="AC1069">
            <v>0</v>
          </cell>
        </row>
        <row r="1069">
          <cell r="AG1069">
            <v>82.2</v>
          </cell>
          <cell r="AH1069">
            <v>0</v>
          </cell>
          <cell r="AI1069">
            <v>82.2</v>
          </cell>
          <cell r="AJ1069" t="str">
            <v>良好</v>
          </cell>
        </row>
        <row r="1070">
          <cell r="F1070" t="str">
            <v>韩佳颖</v>
          </cell>
          <cell r="G1070" t="str">
            <v>女</v>
          </cell>
          <cell r="H1070">
            <v>41377</v>
          </cell>
          <cell r="I1070">
            <v>128</v>
          </cell>
          <cell r="J1070">
            <v>28</v>
          </cell>
          <cell r="K1070">
            <v>100</v>
          </cell>
          <cell r="L1070" t="str">
            <v>正常</v>
          </cell>
          <cell r="M1070">
            <v>1570</v>
          </cell>
          <cell r="N1070">
            <v>85</v>
          </cell>
          <cell r="O1070" t="str">
            <v>良好</v>
          </cell>
          <cell r="P1070">
            <v>11.1</v>
          </cell>
          <cell r="Q1070">
            <v>68</v>
          </cell>
          <cell r="R1070" t="str">
            <v>及格</v>
          </cell>
          <cell r="S1070">
            <v>18</v>
          </cell>
          <cell r="T1070">
            <v>95</v>
          </cell>
          <cell r="U1070" t="str">
            <v>优秀</v>
          </cell>
          <cell r="V1070">
            <v>31</v>
          </cell>
          <cell r="W1070">
            <v>74</v>
          </cell>
          <cell r="X1070" t="str">
            <v>及格</v>
          </cell>
          <cell r="Y1070">
            <v>0</v>
          </cell>
          <cell r="Z1070">
            <v>60</v>
          </cell>
          <cell r="AA1070">
            <v>66</v>
          </cell>
          <cell r="AB1070" t="str">
            <v>及格</v>
          </cell>
          <cell r="AC1070">
            <v>0</v>
          </cell>
        </row>
        <row r="1070">
          <cell r="AG1070">
            <v>81</v>
          </cell>
          <cell r="AH1070">
            <v>0</v>
          </cell>
          <cell r="AI1070">
            <v>81</v>
          </cell>
          <cell r="AJ1070" t="str">
            <v>良好</v>
          </cell>
        </row>
        <row r="1071">
          <cell r="F1071" t="str">
            <v>陈志坚</v>
          </cell>
          <cell r="G1071" t="str">
            <v>男</v>
          </cell>
          <cell r="H1071">
            <v>41174</v>
          </cell>
          <cell r="I1071">
            <v>132</v>
          </cell>
          <cell r="J1071">
            <v>28</v>
          </cell>
          <cell r="K1071">
            <v>100</v>
          </cell>
          <cell r="L1071" t="str">
            <v>正常</v>
          </cell>
          <cell r="M1071">
            <v>1757</v>
          </cell>
          <cell r="N1071">
            <v>80</v>
          </cell>
          <cell r="O1071" t="str">
            <v>良好</v>
          </cell>
          <cell r="P1071">
            <v>9.9</v>
          </cell>
          <cell r="Q1071">
            <v>76</v>
          </cell>
          <cell r="R1071" t="str">
            <v>及格</v>
          </cell>
          <cell r="S1071">
            <v>8.1</v>
          </cell>
          <cell r="T1071">
            <v>76</v>
          </cell>
          <cell r="U1071" t="str">
            <v>及格</v>
          </cell>
          <cell r="V1071">
            <v>41</v>
          </cell>
          <cell r="W1071">
            <v>85</v>
          </cell>
          <cell r="X1071" t="str">
            <v>良好</v>
          </cell>
          <cell r="Y1071">
            <v>0</v>
          </cell>
          <cell r="Z1071">
            <v>85</v>
          </cell>
          <cell r="AA1071">
            <v>74</v>
          </cell>
          <cell r="AB1071" t="str">
            <v>及格</v>
          </cell>
          <cell r="AC1071">
            <v>0</v>
          </cell>
        </row>
        <row r="1071">
          <cell r="AG1071">
            <v>80.7</v>
          </cell>
          <cell r="AH1071">
            <v>0</v>
          </cell>
          <cell r="AI1071">
            <v>80.7</v>
          </cell>
          <cell r="AJ1071" t="str">
            <v>良好</v>
          </cell>
        </row>
        <row r="1072">
          <cell r="F1072" t="str">
            <v>徐梓航</v>
          </cell>
          <cell r="G1072" t="str">
            <v>男</v>
          </cell>
          <cell r="H1072">
            <v>41249</v>
          </cell>
          <cell r="I1072">
            <v>127</v>
          </cell>
          <cell r="J1072">
            <v>23</v>
          </cell>
          <cell r="K1072">
            <v>100</v>
          </cell>
          <cell r="L1072" t="str">
            <v>正常</v>
          </cell>
          <cell r="M1072">
            <v>1765</v>
          </cell>
          <cell r="N1072">
            <v>80</v>
          </cell>
          <cell r="O1072" t="str">
            <v>良好</v>
          </cell>
          <cell r="P1072">
            <v>9.8</v>
          </cell>
          <cell r="Q1072">
            <v>76</v>
          </cell>
          <cell r="R1072" t="str">
            <v>及格</v>
          </cell>
          <cell r="S1072">
            <v>14.3</v>
          </cell>
          <cell r="T1072">
            <v>90</v>
          </cell>
          <cell r="U1072" t="str">
            <v>优秀</v>
          </cell>
          <cell r="V1072">
            <v>30</v>
          </cell>
          <cell r="W1072">
            <v>74</v>
          </cell>
          <cell r="X1072" t="str">
            <v>及格</v>
          </cell>
          <cell r="Y1072">
            <v>0</v>
          </cell>
          <cell r="Z1072">
            <v>100</v>
          </cell>
          <cell r="AA1072">
            <v>78</v>
          </cell>
          <cell r="AB1072" t="str">
            <v>及格</v>
          </cell>
          <cell r="AC1072">
            <v>0</v>
          </cell>
        </row>
        <row r="1072">
          <cell r="AG1072">
            <v>83.2</v>
          </cell>
          <cell r="AH1072">
            <v>0</v>
          </cell>
          <cell r="AI1072">
            <v>83.2</v>
          </cell>
          <cell r="AJ1072" t="str">
            <v>良好</v>
          </cell>
        </row>
        <row r="1073">
          <cell r="F1073" t="str">
            <v>孙婉月</v>
          </cell>
          <cell r="G1073" t="str">
            <v>女</v>
          </cell>
          <cell r="H1073">
            <v>41384</v>
          </cell>
          <cell r="I1073">
            <v>129</v>
          </cell>
          <cell r="J1073">
            <v>25</v>
          </cell>
          <cell r="K1073">
            <v>100</v>
          </cell>
          <cell r="L1073" t="str">
            <v>正常</v>
          </cell>
          <cell r="M1073">
            <v>1783</v>
          </cell>
          <cell r="N1073">
            <v>95</v>
          </cell>
          <cell r="O1073" t="str">
            <v>优秀</v>
          </cell>
          <cell r="P1073">
            <v>10.5</v>
          </cell>
          <cell r="Q1073">
            <v>74</v>
          </cell>
          <cell r="R1073" t="str">
            <v>及格</v>
          </cell>
          <cell r="S1073">
            <v>19.6</v>
          </cell>
          <cell r="T1073">
            <v>100</v>
          </cell>
          <cell r="U1073" t="str">
            <v>优秀</v>
          </cell>
          <cell r="V1073">
            <v>34</v>
          </cell>
          <cell r="W1073">
            <v>78</v>
          </cell>
          <cell r="X1073" t="str">
            <v>及格</v>
          </cell>
          <cell r="Y1073">
            <v>0</v>
          </cell>
          <cell r="Z1073">
            <v>78</v>
          </cell>
          <cell r="AA1073">
            <v>70</v>
          </cell>
          <cell r="AB1073" t="str">
            <v>及格</v>
          </cell>
          <cell r="AC1073">
            <v>0</v>
          </cell>
        </row>
        <row r="1073">
          <cell r="AG1073">
            <v>85.8</v>
          </cell>
          <cell r="AH1073">
            <v>0</v>
          </cell>
          <cell r="AI1073">
            <v>85.8</v>
          </cell>
          <cell r="AJ1073" t="str">
            <v>良好</v>
          </cell>
        </row>
        <row r="1074">
          <cell r="F1074" t="str">
            <v>肖子龙</v>
          </cell>
          <cell r="G1074" t="str">
            <v>男</v>
          </cell>
          <cell r="H1074">
            <v>41386</v>
          </cell>
          <cell r="I1074">
            <v>137</v>
          </cell>
          <cell r="J1074">
            <v>29</v>
          </cell>
          <cell r="K1074">
            <v>100</v>
          </cell>
          <cell r="L1074" t="str">
            <v>正常</v>
          </cell>
          <cell r="M1074">
            <v>2039</v>
          </cell>
          <cell r="N1074">
            <v>85</v>
          </cell>
          <cell r="O1074" t="str">
            <v>良好</v>
          </cell>
          <cell r="P1074">
            <v>10.9</v>
          </cell>
          <cell r="Q1074">
            <v>66</v>
          </cell>
          <cell r="R1074" t="str">
            <v>及格</v>
          </cell>
          <cell r="S1074">
            <v>7.2</v>
          </cell>
          <cell r="T1074">
            <v>74</v>
          </cell>
          <cell r="U1074" t="str">
            <v>及格</v>
          </cell>
          <cell r="V1074">
            <v>27</v>
          </cell>
          <cell r="W1074">
            <v>70</v>
          </cell>
          <cell r="X1074" t="str">
            <v>及格</v>
          </cell>
          <cell r="Y1074">
            <v>0</v>
          </cell>
          <cell r="Z1074">
            <v>80</v>
          </cell>
          <cell r="AA1074">
            <v>72</v>
          </cell>
          <cell r="AB1074" t="str">
            <v>及格</v>
          </cell>
          <cell r="AC1074">
            <v>0</v>
          </cell>
        </row>
        <row r="1074">
          <cell r="AG1074">
            <v>77.2</v>
          </cell>
          <cell r="AH1074">
            <v>0</v>
          </cell>
          <cell r="AI1074">
            <v>77.2</v>
          </cell>
          <cell r="AJ1074" t="str">
            <v>及格</v>
          </cell>
        </row>
        <row r="1075">
          <cell r="F1075" t="str">
            <v>方俊祥</v>
          </cell>
          <cell r="G1075" t="str">
            <v>男</v>
          </cell>
          <cell r="H1075">
            <v>41413</v>
          </cell>
          <cell r="I1075">
            <v>141</v>
          </cell>
          <cell r="J1075">
            <v>32</v>
          </cell>
          <cell r="K1075">
            <v>100</v>
          </cell>
          <cell r="L1075" t="str">
            <v>正常</v>
          </cell>
          <cell r="M1075">
            <v>2034</v>
          </cell>
          <cell r="N1075">
            <v>85</v>
          </cell>
          <cell r="O1075" t="str">
            <v>良好</v>
          </cell>
          <cell r="P1075">
            <v>9.9</v>
          </cell>
          <cell r="Q1075">
            <v>76</v>
          </cell>
          <cell r="R1075" t="str">
            <v>及格</v>
          </cell>
          <cell r="S1075">
            <v>1</v>
          </cell>
          <cell r="T1075">
            <v>62</v>
          </cell>
          <cell r="U1075" t="str">
            <v>及格</v>
          </cell>
          <cell r="V1075">
            <v>31</v>
          </cell>
          <cell r="W1075">
            <v>74</v>
          </cell>
          <cell r="X1075" t="str">
            <v>及格</v>
          </cell>
          <cell r="Y1075">
            <v>0</v>
          </cell>
          <cell r="Z1075">
            <v>61</v>
          </cell>
          <cell r="AA1075">
            <v>66</v>
          </cell>
          <cell r="AB1075" t="str">
            <v>及格</v>
          </cell>
          <cell r="AC1075">
            <v>0</v>
          </cell>
        </row>
        <row r="1075">
          <cell r="AG1075">
            <v>76</v>
          </cell>
          <cell r="AH1075">
            <v>0</v>
          </cell>
          <cell r="AI1075">
            <v>76</v>
          </cell>
          <cell r="AJ1075" t="str">
            <v>及格</v>
          </cell>
        </row>
        <row r="1076">
          <cell r="F1076" t="str">
            <v>肖晟豪</v>
          </cell>
          <cell r="G1076" t="str">
            <v>男</v>
          </cell>
          <cell r="H1076">
            <v>41424</v>
          </cell>
          <cell r="I1076">
            <v>137</v>
          </cell>
          <cell r="J1076">
            <v>41</v>
          </cell>
          <cell r="K1076">
            <v>80</v>
          </cell>
          <cell r="L1076" t="str">
            <v>超重</v>
          </cell>
          <cell r="M1076">
            <v>1655</v>
          </cell>
          <cell r="N1076">
            <v>78</v>
          </cell>
          <cell r="O1076" t="str">
            <v>及格</v>
          </cell>
          <cell r="P1076">
            <v>11.5</v>
          </cell>
          <cell r="Q1076">
            <v>60</v>
          </cell>
          <cell r="R1076" t="str">
            <v>及格</v>
          </cell>
          <cell r="S1076">
            <v>7.5</v>
          </cell>
          <cell r="T1076">
            <v>74</v>
          </cell>
          <cell r="U1076" t="str">
            <v>及格</v>
          </cell>
          <cell r="V1076">
            <v>22</v>
          </cell>
          <cell r="W1076">
            <v>66</v>
          </cell>
          <cell r="X1076" t="str">
            <v>及格</v>
          </cell>
          <cell r="Y1076">
            <v>0</v>
          </cell>
          <cell r="Z1076">
            <v>65</v>
          </cell>
          <cell r="AA1076">
            <v>68</v>
          </cell>
          <cell r="AB1076" t="str">
            <v>及格</v>
          </cell>
          <cell r="AC1076">
            <v>0</v>
          </cell>
        </row>
        <row r="1076">
          <cell r="AG1076">
            <v>70.7</v>
          </cell>
          <cell r="AH1076">
            <v>0</v>
          </cell>
          <cell r="AI1076">
            <v>70.7</v>
          </cell>
          <cell r="AJ1076" t="str">
            <v>及格</v>
          </cell>
        </row>
        <row r="1077">
          <cell r="F1077" t="str">
            <v>史善俊航</v>
          </cell>
          <cell r="G1077" t="str">
            <v>男</v>
          </cell>
          <cell r="H1077">
            <v>41469</v>
          </cell>
          <cell r="I1077">
            <v>133</v>
          </cell>
          <cell r="J1077">
            <v>26</v>
          </cell>
          <cell r="K1077">
            <v>100</v>
          </cell>
          <cell r="L1077" t="str">
            <v>正常</v>
          </cell>
          <cell r="M1077">
            <v>1666</v>
          </cell>
          <cell r="N1077">
            <v>78</v>
          </cell>
          <cell r="O1077" t="str">
            <v>及格</v>
          </cell>
          <cell r="P1077">
            <v>9.8</v>
          </cell>
          <cell r="Q1077">
            <v>76</v>
          </cell>
          <cell r="R1077" t="str">
            <v>及格</v>
          </cell>
          <cell r="S1077">
            <v>7.4</v>
          </cell>
          <cell r="T1077">
            <v>74</v>
          </cell>
          <cell r="U1077" t="str">
            <v>及格</v>
          </cell>
          <cell r="V1077">
            <v>22</v>
          </cell>
          <cell r="W1077">
            <v>66</v>
          </cell>
          <cell r="X1077" t="str">
            <v>及格</v>
          </cell>
          <cell r="Y1077">
            <v>0</v>
          </cell>
          <cell r="Z1077">
            <v>79</v>
          </cell>
          <cell r="AA1077">
            <v>72</v>
          </cell>
          <cell r="AB1077" t="str">
            <v>及格</v>
          </cell>
          <cell r="AC1077">
            <v>0</v>
          </cell>
        </row>
        <row r="1077">
          <cell r="AG1077">
            <v>77.7</v>
          </cell>
          <cell r="AH1077">
            <v>0</v>
          </cell>
          <cell r="AI1077">
            <v>77.7</v>
          </cell>
          <cell r="AJ1077" t="str">
            <v>及格</v>
          </cell>
        </row>
        <row r="1078">
          <cell r="F1078" t="str">
            <v>闵欣妤</v>
          </cell>
          <cell r="G1078" t="str">
            <v>女</v>
          </cell>
          <cell r="H1078">
            <v>41171</v>
          </cell>
          <cell r="I1078">
            <v>134</v>
          </cell>
          <cell r="J1078">
            <v>27</v>
          </cell>
          <cell r="K1078">
            <v>100</v>
          </cell>
          <cell r="L1078" t="str">
            <v>正常</v>
          </cell>
          <cell r="M1078">
            <v>2223</v>
          </cell>
          <cell r="N1078">
            <v>100</v>
          </cell>
          <cell r="O1078" t="str">
            <v>优秀</v>
          </cell>
          <cell r="P1078">
            <v>9.7</v>
          </cell>
          <cell r="Q1078">
            <v>85</v>
          </cell>
          <cell r="R1078" t="str">
            <v>良好</v>
          </cell>
          <cell r="S1078">
            <v>19.8</v>
          </cell>
          <cell r="T1078">
            <v>100</v>
          </cell>
          <cell r="U1078" t="str">
            <v>优秀</v>
          </cell>
          <cell r="V1078">
            <v>40</v>
          </cell>
          <cell r="W1078">
            <v>85</v>
          </cell>
          <cell r="X1078" t="str">
            <v>良好</v>
          </cell>
          <cell r="Y1078">
            <v>0</v>
          </cell>
          <cell r="Z1078">
            <v>79</v>
          </cell>
          <cell r="AA1078">
            <v>70</v>
          </cell>
          <cell r="AB1078" t="str">
            <v>及格</v>
          </cell>
          <cell r="AC1078">
            <v>0</v>
          </cell>
        </row>
        <row r="1078">
          <cell r="AG1078">
            <v>89.5</v>
          </cell>
          <cell r="AH1078">
            <v>0</v>
          </cell>
          <cell r="AI1078">
            <v>89.5</v>
          </cell>
          <cell r="AJ1078" t="str">
            <v>良好</v>
          </cell>
        </row>
        <row r="1079">
          <cell r="F1079" t="str">
            <v>杨瑞航</v>
          </cell>
          <cell r="G1079" t="str">
            <v>男</v>
          </cell>
          <cell r="H1079">
            <v>41399</v>
          </cell>
          <cell r="I1079">
            <v>138</v>
          </cell>
          <cell r="J1079">
            <v>31</v>
          </cell>
          <cell r="K1079">
            <v>100</v>
          </cell>
          <cell r="L1079" t="str">
            <v>正常</v>
          </cell>
          <cell r="M1079">
            <v>2053</v>
          </cell>
          <cell r="N1079">
            <v>85</v>
          </cell>
          <cell r="O1079" t="str">
            <v>良好</v>
          </cell>
          <cell r="P1079">
            <v>10.5</v>
          </cell>
          <cell r="Q1079">
            <v>70</v>
          </cell>
          <cell r="R1079" t="str">
            <v>及格</v>
          </cell>
          <cell r="S1079">
            <v>16</v>
          </cell>
          <cell r="T1079">
            <v>95</v>
          </cell>
          <cell r="U1079" t="str">
            <v>优秀</v>
          </cell>
          <cell r="V1079">
            <v>20</v>
          </cell>
          <cell r="W1079">
            <v>64</v>
          </cell>
          <cell r="X1079" t="str">
            <v>及格</v>
          </cell>
          <cell r="Y1079">
            <v>0</v>
          </cell>
          <cell r="Z1079">
            <v>64</v>
          </cell>
          <cell r="AA1079">
            <v>68</v>
          </cell>
          <cell r="AB1079" t="str">
            <v>及格</v>
          </cell>
          <cell r="AC1079">
            <v>0</v>
          </cell>
        </row>
        <row r="1079">
          <cell r="AG1079">
            <v>80.8</v>
          </cell>
          <cell r="AH1079">
            <v>0</v>
          </cell>
          <cell r="AI1079">
            <v>80.8</v>
          </cell>
          <cell r="AJ1079" t="str">
            <v>良好</v>
          </cell>
        </row>
        <row r="1080">
          <cell r="F1080" t="str">
            <v>李婧涵</v>
          </cell>
          <cell r="G1080" t="str">
            <v>女</v>
          </cell>
          <cell r="H1080">
            <v>41517</v>
          </cell>
          <cell r="I1080">
            <v>130</v>
          </cell>
          <cell r="J1080">
            <v>24</v>
          </cell>
          <cell r="K1080">
            <v>100</v>
          </cell>
          <cell r="L1080" t="str">
            <v>正常</v>
          </cell>
          <cell r="M1080">
            <v>1762</v>
          </cell>
          <cell r="N1080">
            <v>95</v>
          </cell>
          <cell r="O1080" t="str">
            <v>优秀</v>
          </cell>
          <cell r="P1080">
            <v>10.7</v>
          </cell>
          <cell r="Q1080">
            <v>72</v>
          </cell>
          <cell r="R1080" t="str">
            <v>及格</v>
          </cell>
          <cell r="S1080">
            <v>14</v>
          </cell>
          <cell r="T1080">
            <v>80</v>
          </cell>
          <cell r="U1080" t="str">
            <v>良好</v>
          </cell>
          <cell r="V1080">
            <v>30</v>
          </cell>
          <cell r="W1080">
            <v>74</v>
          </cell>
          <cell r="X1080" t="str">
            <v>及格</v>
          </cell>
          <cell r="Y1080">
            <v>0</v>
          </cell>
          <cell r="Z1080">
            <v>56</v>
          </cell>
          <cell r="AA1080">
            <v>64</v>
          </cell>
          <cell r="AB1080" t="str">
            <v>及格</v>
          </cell>
          <cell r="AC1080">
            <v>0</v>
          </cell>
        </row>
        <row r="1080">
          <cell r="AG1080">
            <v>79.9</v>
          </cell>
          <cell r="AH1080">
            <v>0</v>
          </cell>
          <cell r="AI1080">
            <v>79.9</v>
          </cell>
          <cell r="AJ1080" t="str">
            <v>及格</v>
          </cell>
        </row>
        <row r="1081">
          <cell r="F1081" t="str">
            <v>刘紫灵</v>
          </cell>
          <cell r="G1081" t="str">
            <v>女</v>
          </cell>
          <cell r="H1081">
            <v>41251</v>
          </cell>
          <cell r="I1081">
            <v>132</v>
          </cell>
          <cell r="J1081">
            <v>28</v>
          </cell>
          <cell r="K1081">
            <v>100</v>
          </cell>
          <cell r="L1081" t="str">
            <v>正常</v>
          </cell>
          <cell r="M1081">
            <v>2035</v>
          </cell>
          <cell r="N1081">
            <v>100</v>
          </cell>
          <cell r="O1081" t="str">
            <v>优秀</v>
          </cell>
          <cell r="P1081">
            <v>11.6</v>
          </cell>
          <cell r="Q1081">
            <v>64</v>
          </cell>
          <cell r="R1081" t="str">
            <v>及格</v>
          </cell>
          <cell r="S1081">
            <v>12.6</v>
          </cell>
          <cell r="T1081">
            <v>78</v>
          </cell>
          <cell r="U1081" t="str">
            <v>及格</v>
          </cell>
          <cell r="V1081">
            <v>25</v>
          </cell>
          <cell r="W1081">
            <v>68</v>
          </cell>
          <cell r="X1081" t="str">
            <v>及格</v>
          </cell>
          <cell r="Y1081">
            <v>0</v>
          </cell>
          <cell r="Z1081">
            <v>75</v>
          </cell>
          <cell r="AA1081">
            <v>70</v>
          </cell>
          <cell r="AB1081" t="str">
            <v>及格</v>
          </cell>
          <cell r="AC1081">
            <v>0</v>
          </cell>
        </row>
        <row r="1081">
          <cell r="AG1081">
            <v>79.2</v>
          </cell>
          <cell r="AH1081">
            <v>0</v>
          </cell>
          <cell r="AI1081">
            <v>79.2</v>
          </cell>
          <cell r="AJ1081" t="str">
            <v>及格</v>
          </cell>
        </row>
        <row r="1082">
          <cell r="F1082" t="str">
            <v>罗靖麒</v>
          </cell>
          <cell r="G1082" t="str">
            <v>男</v>
          </cell>
          <cell r="H1082">
            <v>41210</v>
          </cell>
          <cell r="I1082">
            <v>135</v>
          </cell>
          <cell r="J1082">
            <v>31</v>
          </cell>
          <cell r="K1082">
            <v>100</v>
          </cell>
          <cell r="L1082" t="str">
            <v>正常</v>
          </cell>
          <cell r="M1082">
            <v>1793</v>
          </cell>
          <cell r="N1082">
            <v>80</v>
          </cell>
          <cell r="O1082" t="str">
            <v>良好</v>
          </cell>
          <cell r="P1082">
            <v>9.3</v>
          </cell>
          <cell r="Q1082">
            <v>90</v>
          </cell>
          <cell r="R1082" t="str">
            <v>优秀</v>
          </cell>
          <cell r="S1082">
            <v>9</v>
          </cell>
          <cell r="T1082">
            <v>76</v>
          </cell>
          <cell r="U1082" t="str">
            <v>及格</v>
          </cell>
          <cell r="V1082">
            <v>24</v>
          </cell>
          <cell r="W1082">
            <v>68</v>
          </cell>
          <cell r="X1082" t="str">
            <v>及格</v>
          </cell>
          <cell r="Y1082">
            <v>0</v>
          </cell>
          <cell r="Z1082">
            <v>78</v>
          </cell>
          <cell r="AA1082">
            <v>72</v>
          </cell>
          <cell r="AB1082" t="str">
            <v>及格</v>
          </cell>
          <cell r="AC1082">
            <v>0</v>
          </cell>
        </row>
        <row r="1082">
          <cell r="AG1082">
            <v>81.4</v>
          </cell>
          <cell r="AH1082">
            <v>0</v>
          </cell>
          <cell r="AI1082">
            <v>81.4</v>
          </cell>
          <cell r="AJ1082" t="str">
            <v>良好</v>
          </cell>
        </row>
        <row r="1083">
          <cell r="F1083" t="str">
            <v>杨正明</v>
          </cell>
          <cell r="G1083" t="str">
            <v>男</v>
          </cell>
          <cell r="H1083">
            <v>41321</v>
          </cell>
          <cell r="I1083">
            <v>130</v>
          </cell>
          <cell r="J1083">
            <v>27</v>
          </cell>
          <cell r="K1083">
            <v>100</v>
          </cell>
          <cell r="L1083" t="str">
            <v>正常</v>
          </cell>
          <cell r="M1083">
            <v>1879</v>
          </cell>
          <cell r="N1083">
            <v>80</v>
          </cell>
          <cell r="O1083" t="str">
            <v>良好</v>
          </cell>
          <cell r="P1083">
            <v>10.3</v>
          </cell>
          <cell r="Q1083">
            <v>72</v>
          </cell>
          <cell r="R1083" t="str">
            <v>及格</v>
          </cell>
          <cell r="S1083">
            <v>14.3</v>
          </cell>
          <cell r="T1083">
            <v>90</v>
          </cell>
          <cell r="U1083" t="str">
            <v>优秀</v>
          </cell>
          <cell r="V1083">
            <v>35</v>
          </cell>
          <cell r="W1083">
            <v>78</v>
          </cell>
          <cell r="X1083" t="str">
            <v>及格</v>
          </cell>
          <cell r="Y1083">
            <v>0</v>
          </cell>
          <cell r="Z1083">
            <v>51</v>
          </cell>
          <cell r="AA1083">
            <v>64</v>
          </cell>
          <cell r="AB1083" t="str">
            <v>及格</v>
          </cell>
          <cell r="AC1083">
            <v>0</v>
          </cell>
        </row>
        <row r="1083">
          <cell r="AG1083">
            <v>80</v>
          </cell>
          <cell r="AH1083">
            <v>0</v>
          </cell>
          <cell r="AI1083">
            <v>80</v>
          </cell>
          <cell r="AJ1083" t="str">
            <v>良好</v>
          </cell>
        </row>
        <row r="1084">
          <cell r="F1084" t="str">
            <v>白鑫晨</v>
          </cell>
          <cell r="G1084" t="str">
            <v>男</v>
          </cell>
          <cell r="H1084">
            <v>40627</v>
          </cell>
          <cell r="I1084">
            <v>142</v>
          </cell>
          <cell r="J1084">
            <v>31</v>
          </cell>
          <cell r="K1084">
            <v>100</v>
          </cell>
          <cell r="L1084" t="str">
            <v>正常</v>
          </cell>
          <cell r="M1084">
            <v>2778</v>
          </cell>
          <cell r="N1084">
            <v>90</v>
          </cell>
          <cell r="O1084" t="str">
            <v>优秀</v>
          </cell>
          <cell r="P1084">
            <v>9</v>
          </cell>
          <cell r="Q1084">
            <v>78</v>
          </cell>
          <cell r="R1084" t="str">
            <v>及格</v>
          </cell>
          <cell r="S1084">
            <v>13.8</v>
          </cell>
          <cell r="T1084">
            <v>90</v>
          </cell>
          <cell r="U1084" t="str">
            <v>优秀</v>
          </cell>
          <cell r="V1084">
            <v>36</v>
          </cell>
          <cell r="W1084">
            <v>78</v>
          </cell>
          <cell r="X1084" t="str">
            <v>及格</v>
          </cell>
          <cell r="Y1084">
            <v>0</v>
          </cell>
          <cell r="Z1084">
            <v>144</v>
          </cell>
          <cell r="AA1084">
            <v>95</v>
          </cell>
          <cell r="AB1084" t="str">
            <v>优秀</v>
          </cell>
          <cell r="AC1084">
            <v>0</v>
          </cell>
          <cell r="AD1084" t="str">
            <v>1′56</v>
          </cell>
          <cell r="AE1084">
            <v>74</v>
          </cell>
          <cell r="AF1084" t="str">
            <v>及格</v>
          </cell>
          <cell r="AG1084">
            <v>85.6</v>
          </cell>
          <cell r="AH1084">
            <v>0</v>
          </cell>
          <cell r="AI1084">
            <v>85.6</v>
          </cell>
          <cell r="AJ1084" t="str">
            <v>良好</v>
          </cell>
        </row>
        <row r="1085">
          <cell r="F1085" t="str">
            <v>金鑫</v>
          </cell>
          <cell r="G1085" t="str">
            <v>女</v>
          </cell>
          <cell r="H1085">
            <v>40664</v>
          </cell>
          <cell r="I1085">
            <v>152</v>
          </cell>
          <cell r="J1085">
            <v>41</v>
          </cell>
          <cell r="K1085">
            <v>100</v>
          </cell>
          <cell r="L1085" t="str">
            <v>正常</v>
          </cell>
          <cell r="M1085">
            <v>2836</v>
          </cell>
          <cell r="N1085">
            <v>100</v>
          </cell>
          <cell r="O1085" t="str">
            <v>优秀</v>
          </cell>
          <cell r="P1085">
            <v>9.4</v>
          </cell>
          <cell r="Q1085">
            <v>76</v>
          </cell>
          <cell r="R1085" t="str">
            <v>及格</v>
          </cell>
          <cell r="S1085">
            <v>17.3</v>
          </cell>
          <cell r="T1085">
            <v>90</v>
          </cell>
          <cell r="U1085" t="str">
            <v>优秀</v>
          </cell>
          <cell r="V1085">
            <v>36</v>
          </cell>
          <cell r="W1085">
            <v>78</v>
          </cell>
          <cell r="X1085" t="str">
            <v>及格</v>
          </cell>
          <cell r="Y1085">
            <v>0</v>
          </cell>
          <cell r="Z1085">
            <v>115</v>
          </cell>
          <cell r="AA1085">
            <v>76</v>
          </cell>
          <cell r="AB1085" t="str">
            <v>及格</v>
          </cell>
          <cell r="AC1085">
            <v>0</v>
          </cell>
          <cell r="AD1085" t="str">
            <v>1′55</v>
          </cell>
          <cell r="AE1085">
            <v>78</v>
          </cell>
          <cell r="AF1085" t="str">
            <v>及格</v>
          </cell>
          <cell r="AG1085">
            <v>85.2</v>
          </cell>
          <cell r="AH1085">
            <v>0</v>
          </cell>
          <cell r="AI1085">
            <v>85.2</v>
          </cell>
          <cell r="AJ1085" t="str">
            <v>良好</v>
          </cell>
        </row>
        <row r="1086">
          <cell r="F1086" t="str">
            <v>仇韵涵</v>
          </cell>
          <cell r="G1086" t="str">
            <v>女</v>
          </cell>
          <cell r="H1086">
            <v>40602</v>
          </cell>
          <cell r="I1086">
            <v>147</v>
          </cell>
          <cell r="J1086">
            <v>44</v>
          </cell>
          <cell r="K1086">
            <v>100</v>
          </cell>
          <cell r="L1086" t="str">
            <v>正常</v>
          </cell>
          <cell r="M1086">
            <v>2265</v>
          </cell>
          <cell r="N1086">
            <v>100</v>
          </cell>
          <cell r="O1086" t="str">
            <v>优秀</v>
          </cell>
          <cell r="P1086">
            <v>10.4</v>
          </cell>
          <cell r="Q1086">
            <v>66</v>
          </cell>
          <cell r="R1086" t="str">
            <v>及格</v>
          </cell>
          <cell r="S1086">
            <v>8.3</v>
          </cell>
          <cell r="T1086">
            <v>70</v>
          </cell>
          <cell r="U1086" t="str">
            <v>及格</v>
          </cell>
          <cell r="V1086">
            <v>18</v>
          </cell>
          <cell r="W1086">
            <v>60</v>
          </cell>
          <cell r="X1086" t="str">
            <v>及格</v>
          </cell>
          <cell r="Y1086">
            <v>0</v>
          </cell>
          <cell r="Z1086">
            <v>80</v>
          </cell>
          <cell r="AA1086">
            <v>66</v>
          </cell>
          <cell r="AB1086" t="str">
            <v>及格</v>
          </cell>
          <cell r="AC1086">
            <v>0</v>
          </cell>
          <cell r="AD1086" t="str">
            <v>2′18</v>
          </cell>
          <cell r="AE1086">
            <v>62</v>
          </cell>
          <cell r="AF1086" t="str">
            <v>及格</v>
          </cell>
          <cell r="AG1086">
            <v>75</v>
          </cell>
          <cell r="AH1086">
            <v>0</v>
          </cell>
          <cell r="AI1086">
            <v>75</v>
          </cell>
          <cell r="AJ1086" t="str">
            <v>及格</v>
          </cell>
        </row>
        <row r="1087">
          <cell r="F1087" t="str">
            <v>王超宇</v>
          </cell>
          <cell r="G1087" t="str">
            <v>男</v>
          </cell>
          <cell r="H1087">
            <v>40502</v>
          </cell>
          <cell r="I1087">
            <v>149</v>
          </cell>
          <cell r="J1087">
            <v>49</v>
          </cell>
          <cell r="K1087">
            <v>80</v>
          </cell>
          <cell r="L1087" t="str">
            <v>超重</v>
          </cell>
          <cell r="M1087">
            <v>2142</v>
          </cell>
          <cell r="N1087">
            <v>78</v>
          </cell>
          <cell r="O1087" t="str">
            <v>及格</v>
          </cell>
          <cell r="P1087">
            <v>10.2</v>
          </cell>
          <cell r="Q1087">
            <v>66</v>
          </cell>
          <cell r="R1087" t="str">
            <v>及格</v>
          </cell>
          <cell r="S1087">
            <v>5.5</v>
          </cell>
          <cell r="T1087">
            <v>72</v>
          </cell>
          <cell r="U1087" t="str">
            <v>及格</v>
          </cell>
          <cell r="V1087">
            <v>26</v>
          </cell>
          <cell r="W1087">
            <v>68</v>
          </cell>
          <cell r="X1087" t="str">
            <v>及格</v>
          </cell>
          <cell r="Y1087">
            <v>0</v>
          </cell>
          <cell r="Z1087">
            <v>105</v>
          </cell>
          <cell r="AA1087">
            <v>74</v>
          </cell>
          <cell r="AB1087" t="str">
            <v>及格</v>
          </cell>
          <cell r="AC1087">
            <v>0</v>
          </cell>
          <cell r="AD1087" t="str">
            <v>2′16</v>
          </cell>
          <cell r="AE1087">
            <v>60</v>
          </cell>
          <cell r="AF1087" t="str">
            <v>及格</v>
          </cell>
          <cell r="AG1087">
            <v>71.1</v>
          </cell>
          <cell r="AH1087">
            <v>0</v>
          </cell>
          <cell r="AI1087">
            <v>71.1</v>
          </cell>
          <cell r="AJ1087" t="str">
            <v>及格</v>
          </cell>
        </row>
        <row r="1088">
          <cell r="F1088" t="str">
            <v>金锦怡</v>
          </cell>
          <cell r="G1088" t="str">
            <v>女</v>
          </cell>
          <cell r="H1088">
            <v>40436</v>
          </cell>
          <cell r="I1088">
            <v>152</v>
          </cell>
          <cell r="J1088">
            <v>55</v>
          </cell>
          <cell r="K1088">
            <v>60</v>
          </cell>
          <cell r="L1088" t="str">
            <v>肥胖</v>
          </cell>
          <cell r="M1088">
            <v>2791</v>
          </cell>
          <cell r="N1088">
            <v>100</v>
          </cell>
          <cell r="O1088" t="str">
            <v>优秀</v>
          </cell>
          <cell r="P1088">
            <v>8.9</v>
          </cell>
          <cell r="Q1088">
            <v>80</v>
          </cell>
          <cell r="R1088" t="str">
            <v>良好</v>
          </cell>
          <cell r="S1088">
            <v>18</v>
          </cell>
          <cell r="T1088">
            <v>90</v>
          </cell>
          <cell r="U1088" t="str">
            <v>优秀</v>
          </cell>
          <cell r="V1088">
            <v>32</v>
          </cell>
          <cell r="W1088">
            <v>74</v>
          </cell>
          <cell r="X1088" t="str">
            <v>及格</v>
          </cell>
          <cell r="Y1088">
            <v>0</v>
          </cell>
          <cell r="Z1088">
            <v>119</v>
          </cell>
          <cell r="AA1088">
            <v>76</v>
          </cell>
          <cell r="AB1088" t="str">
            <v>及格</v>
          </cell>
          <cell r="AC1088">
            <v>0</v>
          </cell>
          <cell r="AD1088" t="str">
            <v>1′52</v>
          </cell>
          <cell r="AE1088">
            <v>80</v>
          </cell>
          <cell r="AF1088" t="str">
            <v>良好</v>
          </cell>
          <cell r="AG1088">
            <v>79.4</v>
          </cell>
          <cell r="AH1088">
            <v>0</v>
          </cell>
          <cell r="AI1088">
            <v>79.4</v>
          </cell>
          <cell r="AJ1088" t="str">
            <v>及格</v>
          </cell>
        </row>
        <row r="1089">
          <cell r="F1089" t="str">
            <v>钟晴</v>
          </cell>
          <cell r="G1089" t="str">
            <v>女</v>
          </cell>
          <cell r="H1089">
            <v>40478</v>
          </cell>
          <cell r="I1089">
            <v>145</v>
          </cell>
          <cell r="J1089">
            <v>35</v>
          </cell>
          <cell r="K1089">
            <v>100</v>
          </cell>
          <cell r="L1089" t="str">
            <v>正常</v>
          </cell>
          <cell r="M1089">
            <v>2442</v>
          </cell>
          <cell r="N1089">
            <v>100</v>
          </cell>
          <cell r="O1089" t="str">
            <v>优秀</v>
          </cell>
          <cell r="P1089">
            <v>9.2</v>
          </cell>
          <cell r="Q1089">
            <v>78</v>
          </cell>
          <cell r="R1089" t="str">
            <v>及格</v>
          </cell>
          <cell r="S1089">
            <v>10.5</v>
          </cell>
          <cell r="T1089">
            <v>74</v>
          </cell>
          <cell r="U1089" t="str">
            <v>及格</v>
          </cell>
          <cell r="V1089">
            <v>36</v>
          </cell>
          <cell r="W1089">
            <v>78</v>
          </cell>
          <cell r="X1089" t="str">
            <v>及格</v>
          </cell>
          <cell r="Y1089">
            <v>0</v>
          </cell>
          <cell r="Z1089">
            <v>121</v>
          </cell>
          <cell r="AA1089">
            <v>78</v>
          </cell>
          <cell r="AB1089" t="str">
            <v>及格</v>
          </cell>
          <cell r="AC1089">
            <v>0</v>
          </cell>
          <cell r="AD1089" t="str">
            <v>2′12</v>
          </cell>
          <cell r="AE1089">
            <v>66</v>
          </cell>
          <cell r="AF1089" t="str">
            <v>及格</v>
          </cell>
          <cell r="AG1089">
            <v>83</v>
          </cell>
          <cell r="AH1089">
            <v>0</v>
          </cell>
          <cell r="AI1089">
            <v>83</v>
          </cell>
          <cell r="AJ1089" t="str">
            <v>良好</v>
          </cell>
        </row>
        <row r="1090">
          <cell r="F1090" t="str">
            <v>钱好</v>
          </cell>
          <cell r="G1090" t="str">
            <v>女</v>
          </cell>
          <cell r="H1090">
            <v>40495</v>
          </cell>
          <cell r="I1090">
            <v>163</v>
          </cell>
          <cell r="J1090">
            <v>44</v>
          </cell>
          <cell r="K1090">
            <v>100</v>
          </cell>
          <cell r="L1090" t="str">
            <v>正常</v>
          </cell>
          <cell r="M1090">
            <v>2837</v>
          </cell>
          <cell r="N1090">
            <v>100</v>
          </cell>
          <cell r="O1090" t="str">
            <v>优秀</v>
          </cell>
          <cell r="P1090">
            <v>8.6</v>
          </cell>
          <cell r="Q1090">
            <v>85</v>
          </cell>
          <cell r="R1090" t="str">
            <v>良好</v>
          </cell>
          <cell r="S1090">
            <v>7.5</v>
          </cell>
          <cell r="T1090">
            <v>70</v>
          </cell>
          <cell r="U1090" t="str">
            <v>及格</v>
          </cell>
          <cell r="V1090">
            <v>45</v>
          </cell>
          <cell r="W1090">
            <v>90</v>
          </cell>
          <cell r="X1090" t="str">
            <v>优秀</v>
          </cell>
          <cell r="Y1090">
            <v>0</v>
          </cell>
          <cell r="Z1090">
            <v>135</v>
          </cell>
          <cell r="AA1090">
            <v>80</v>
          </cell>
          <cell r="AB1090" t="str">
            <v>良好</v>
          </cell>
          <cell r="AC1090">
            <v>0</v>
          </cell>
          <cell r="AD1090" t="str">
            <v>1′53</v>
          </cell>
          <cell r="AE1090">
            <v>80</v>
          </cell>
          <cell r="AF1090" t="str">
            <v>良好</v>
          </cell>
          <cell r="AG1090">
            <v>88</v>
          </cell>
          <cell r="AH1090">
            <v>0</v>
          </cell>
          <cell r="AI1090">
            <v>88</v>
          </cell>
          <cell r="AJ1090" t="str">
            <v>良好</v>
          </cell>
        </row>
        <row r="1091">
          <cell r="F1091" t="str">
            <v>柳碧涵</v>
          </cell>
          <cell r="G1091" t="str">
            <v>女</v>
          </cell>
          <cell r="H1091">
            <v>40498</v>
          </cell>
          <cell r="I1091">
            <v>139</v>
          </cell>
          <cell r="J1091">
            <v>32</v>
          </cell>
          <cell r="K1091">
            <v>100</v>
          </cell>
          <cell r="L1091" t="str">
            <v>正常</v>
          </cell>
          <cell r="M1091">
            <v>2020</v>
          </cell>
          <cell r="N1091">
            <v>85</v>
          </cell>
          <cell r="O1091" t="str">
            <v>良好</v>
          </cell>
          <cell r="P1091">
            <v>9.5</v>
          </cell>
          <cell r="Q1091">
            <v>76</v>
          </cell>
          <cell r="R1091" t="str">
            <v>及格</v>
          </cell>
          <cell r="S1091">
            <v>3.3</v>
          </cell>
          <cell r="T1091">
            <v>62</v>
          </cell>
          <cell r="U1091" t="str">
            <v>及格</v>
          </cell>
          <cell r="V1091">
            <v>25</v>
          </cell>
          <cell r="W1091">
            <v>66</v>
          </cell>
          <cell r="X1091" t="str">
            <v>及格</v>
          </cell>
          <cell r="Y1091">
            <v>0</v>
          </cell>
          <cell r="Z1091">
            <v>114</v>
          </cell>
          <cell r="AA1091">
            <v>76</v>
          </cell>
          <cell r="AB1091" t="str">
            <v>及格</v>
          </cell>
          <cell r="AC1091">
            <v>0</v>
          </cell>
          <cell r="AD1091" t="str">
            <v>2′14</v>
          </cell>
          <cell r="AE1091">
            <v>66</v>
          </cell>
          <cell r="AF1091" t="str">
            <v>及格</v>
          </cell>
          <cell r="AG1091">
            <v>76.5</v>
          </cell>
          <cell r="AH1091">
            <v>0</v>
          </cell>
          <cell r="AI1091">
            <v>76.5</v>
          </cell>
          <cell r="AJ1091" t="str">
            <v>及格</v>
          </cell>
        </row>
        <row r="1092">
          <cell r="F1092" t="str">
            <v>汪子琦</v>
          </cell>
          <cell r="G1092" t="str">
            <v>男</v>
          </cell>
          <cell r="H1092">
            <v>40517</v>
          </cell>
          <cell r="I1092">
            <v>139</v>
          </cell>
          <cell r="J1092">
            <v>30</v>
          </cell>
          <cell r="K1092">
            <v>100</v>
          </cell>
          <cell r="L1092" t="str">
            <v>正常</v>
          </cell>
          <cell r="M1092">
            <v>2003</v>
          </cell>
          <cell r="N1092">
            <v>74</v>
          </cell>
          <cell r="O1092" t="str">
            <v>及格</v>
          </cell>
          <cell r="P1092">
            <v>10.1</v>
          </cell>
          <cell r="Q1092">
            <v>66</v>
          </cell>
          <cell r="R1092" t="str">
            <v>及格</v>
          </cell>
          <cell r="S1092">
            <v>10</v>
          </cell>
          <cell r="T1092">
            <v>80</v>
          </cell>
          <cell r="U1092" t="str">
            <v>良好</v>
          </cell>
          <cell r="V1092">
            <v>31</v>
          </cell>
          <cell r="W1092">
            <v>72</v>
          </cell>
          <cell r="X1092" t="str">
            <v>及格</v>
          </cell>
          <cell r="Y1092">
            <v>0</v>
          </cell>
          <cell r="Z1092">
            <v>75</v>
          </cell>
          <cell r="AA1092">
            <v>64</v>
          </cell>
          <cell r="AB1092" t="str">
            <v>及格</v>
          </cell>
          <cell r="AC1092">
            <v>0</v>
          </cell>
          <cell r="AD1092" t="str">
            <v>2′22</v>
          </cell>
          <cell r="AE1092">
            <v>50</v>
          </cell>
          <cell r="AF1092" t="str">
            <v>不及格</v>
          </cell>
          <cell r="AG1092">
            <v>73.1</v>
          </cell>
          <cell r="AH1092">
            <v>0</v>
          </cell>
          <cell r="AI1092">
            <v>73.1</v>
          </cell>
          <cell r="AJ1092" t="str">
            <v>及格</v>
          </cell>
        </row>
        <row r="1093">
          <cell r="F1093" t="str">
            <v>朱欣玥</v>
          </cell>
          <cell r="G1093" t="str">
            <v>女</v>
          </cell>
          <cell r="H1093">
            <v>40544</v>
          </cell>
          <cell r="I1093">
            <v>161</v>
          </cell>
          <cell r="J1093">
            <v>57</v>
          </cell>
          <cell r="K1093">
            <v>80</v>
          </cell>
          <cell r="L1093" t="str">
            <v>超重</v>
          </cell>
          <cell r="M1093">
            <v>3399</v>
          </cell>
          <cell r="N1093">
            <v>100</v>
          </cell>
          <cell r="O1093" t="str">
            <v>优秀</v>
          </cell>
          <cell r="P1093">
            <v>8.8</v>
          </cell>
          <cell r="Q1093">
            <v>85</v>
          </cell>
          <cell r="R1093" t="str">
            <v>良好</v>
          </cell>
          <cell r="S1093">
            <v>15.3</v>
          </cell>
          <cell r="T1093">
            <v>85</v>
          </cell>
          <cell r="U1093" t="str">
            <v>良好</v>
          </cell>
          <cell r="V1093">
            <v>35</v>
          </cell>
          <cell r="W1093">
            <v>76</v>
          </cell>
          <cell r="X1093" t="str">
            <v>及格</v>
          </cell>
          <cell r="Y1093">
            <v>0</v>
          </cell>
          <cell r="Z1093">
            <v>121</v>
          </cell>
          <cell r="AA1093">
            <v>78</v>
          </cell>
          <cell r="AB1093" t="str">
            <v>及格</v>
          </cell>
          <cell r="AC1093">
            <v>0</v>
          </cell>
          <cell r="AD1093" t="str">
            <v>2′0</v>
          </cell>
          <cell r="AE1093">
            <v>74</v>
          </cell>
          <cell r="AF1093" t="str">
            <v>及格</v>
          </cell>
          <cell r="AG1093">
            <v>82.9</v>
          </cell>
          <cell r="AH1093">
            <v>0</v>
          </cell>
          <cell r="AI1093">
            <v>82.9</v>
          </cell>
          <cell r="AJ1093" t="str">
            <v>良好</v>
          </cell>
        </row>
        <row r="1094">
          <cell r="F1094" t="str">
            <v>马仕鸣</v>
          </cell>
          <cell r="G1094" t="str">
            <v>男</v>
          </cell>
          <cell r="H1094">
            <v>40553</v>
          </cell>
          <cell r="I1094">
            <v>143</v>
          </cell>
          <cell r="J1094">
            <v>36</v>
          </cell>
          <cell r="K1094">
            <v>100</v>
          </cell>
          <cell r="L1094" t="str">
            <v>正常</v>
          </cell>
          <cell r="M1094">
            <v>2257</v>
          </cell>
          <cell r="N1094">
            <v>80</v>
          </cell>
          <cell r="O1094" t="str">
            <v>良好</v>
          </cell>
          <cell r="P1094">
            <v>8.1</v>
          </cell>
          <cell r="Q1094">
            <v>100</v>
          </cell>
          <cell r="R1094" t="str">
            <v>优秀</v>
          </cell>
          <cell r="S1094">
            <v>12</v>
          </cell>
          <cell r="T1094">
            <v>85</v>
          </cell>
          <cell r="U1094" t="str">
            <v>良好</v>
          </cell>
          <cell r="V1094">
            <v>30</v>
          </cell>
          <cell r="W1094">
            <v>72</v>
          </cell>
          <cell r="X1094" t="str">
            <v>及格</v>
          </cell>
          <cell r="Y1094">
            <v>0</v>
          </cell>
          <cell r="Z1094">
            <v>131</v>
          </cell>
          <cell r="AA1094">
            <v>80</v>
          </cell>
          <cell r="AB1094" t="str">
            <v>良好</v>
          </cell>
          <cell r="AC1094">
            <v>0</v>
          </cell>
          <cell r="AD1094" t="str">
            <v>1′4</v>
          </cell>
          <cell r="AE1094">
            <v>90</v>
          </cell>
          <cell r="AF1094" t="str">
            <v>优秀</v>
          </cell>
          <cell r="AG1094">
            <v>86.9</v>
          </cell>
          <cell r="AH1094">
            <v>0</v>
          </cell>
          <cell r="AI1094">
            <v>86.9</v>
          </cell>
          <cell r="AJ1094" t="str">
            <v>良好</v>
          </cell>
        </row>
        <row r="1095">
          <cell r="F1095" t="str">
            <v>许浩轩</v>
          </cell>
          <cell r="G1095" t="str">
            <v>男</v>
          </cell>
          <cell r="H1095">
            <v>40565</v>
          </cell>
          <cell r="I1095">
            <v>156</v>
          </cell>
          <cell r="J1095">
            <v>48</v>
          </cell>
          <cell r="K1095">
            <v>100</v>
          </cell>
          <cell r="L1095" t="str">
            <v>正常</v>
          </cell>
          <cell r="M1095">
            <v>2518</v>
          </cell>
          <cell r="N1095">
            <v>85</v>
          </cell>
          <cell r="O1095" t="str">
            <v>良好</v>
          </cell>
          <cell r="P1095">
            <v>9.6</v>
          </cell>
          <cell r="Q1095">
            <v>72</v>
          </cell>
          <cell r="R1095" t="str">
            <v>及格</v>
          </cell>
          <cell r="S1095">
            <v>-4</v>
          </cell>
          <cell r="T1095">
            <v>40</v>
          </cell>
          <cell r="U1095" t="str">
            <v>不及格</v>
          </cell>
          <cell r="V1095">
            <v>20</v>
          </cell>
          <cell r="W1095">
            <v>62</v>
          </cell>
          <cell r="X1095" t="str">
            <v>及格</v>
          </cell>
          <cell r="Y1095">
            <v>0</v>
          </cell>
          <cell r="Z1095">
            <v>100</v>
          </cell>
          <cell r="AA1095">
            <v>72</v>
          </cell>
          <cell r="AB1095" t="str">
            <v>及格</v>
          </cell>
          <cell r="AC1095">
            <v>0</v>
          </cell>
          <cell r="AD1095" t="str">
            <v>1′59</v>
          </cell>
          <cell r="AE1095">
            <v>72</v>
          </cell>
          <cell r="AF1095" t="str">
            <v>及格</v>
          </cell>
          <cell r="AG1095">
            <v>73</v>
          </cell>
          <cell r="AH1095">
            <v>0</v>
          </cell>
          <cell r="AI1095">
            <v>73</v>
          </cell>
          <cell r="AJ1095" t="str">
            <v>及格</v>
          </cell>
        </row>
        <row r="1096">
          <cell r="F1096" t="str">
            <v>杨子恒</v>
          </cell>
          <cell r="G1096" t="str">
            <v>男</v>
          </cell>
          <cell r="H1096">
            <v>40575</v>
          </cell>
          <cell r="I1096">
            <v>150</v>
          </cell>
          <cell r="J1096">
            <v>38</v>
          </cell>
          <cell r="K1096">
            <v>100</v>
          </cell>
          <cell r="L1096" t="str">
            <v>正常</v>
          </cell>
          <cell r="M1096">
            <v>2496</v>
          </cell>
          <cell r="N1096">
            <v>85</v>
          </cell>
          <cell r="O1096" t="str">
            <v>良好</v>
          </cell>
          <cell r="P1096">
            <v>7.9</v>
          </cell>
          <cell r="Q1096">
            <v>100</v>
          </cell>
          <cell r="R1096" t="str">
            <v>优秀</v>
          </cell>
          <cell r="S1096">
            <v>12.6</v>
          </cell>
          <cell r="T1096">
            <v>85</v>
          </cell>
          <cell r="U1096" t="str">
            <v>良好</v>
          </cell>
          <cell r="V1096">
            <v>50</v>
          </cell>
          <cell r="W1096">
            <v>100</v>
          </cell>
          <cell r="X1096" t="str">
            <v>优秀</v>
          </cell>
          <cell r="Y1096">
            <v>0</v>
          </cell>
          <cell r="Z1096">
            <v>165</v>
          </cell>
          <cell r="AA1096">
            <v>100</v>
          </cell>
          <cell r="AB1096" t="str">
            <v>优秀</v>
          </cell>
          <cell r="AC1096">
            <v>8</v>
          </cell>
          <cell r="AD1096" t="str">
            <v>1′32</v>
          </cell>
          <cell r="AE1096">
            <v>100</v>
          </cell>
          <cell r="AF1096" t="str">
            <v>优秀</v>
          </cell>
          <cell r="AG1096">
            <v>96.3</v>
          </cell>
          <cell r="AH1096">
            <v>8</v>
          </cell>
          <cell r="AI1096">
            <v>104.3</v>
          </cell>
          <cell r="AJ1096" t="str">
            <v>优秀</v>
          </cell>
        </row>
        <row r="1097">
          <cell r="F1097" t="str">
            <v>张谢辉</v>
          </cell>
          <cell r="G1097" t="str">
            <v>男</v>
          </cell>
          <cell r="H1097">
            <v>40590</v>
          </cell>
          <cell r="I1097">
            <v>150</v>
          </cell>
          <cell r="J1097">
            <v>32</v>
          </cell>
          <cell r="K1097">
            <v>80</v>
          </cell>
          <cell r="L1097" t="str">
            <v>低体重</v>
          </cell>
          <cell r="M1097">
            <v>2428</v>
          </cell>
          <cell r="N1097">
            <v>80</v>
          </cell>
          <cell r="O1097" t="str">
            <v>良好</v>
          </cell>
          <cell r="P1097">
            <v>8.6</v>
          </cell>
          <cell r="Q1097">
            <v>90</v>
          </cell>
          <cell r="R1097" t="str">
            <v>优秀</v>
          </cell>
          <cell r="S1097">
            <v>12.5</v>
          </cell>
          <cell r="T1097">
            <v>85</v>
          </cell>
          <cell r="U1097" t="str">
            <v>良好</v>
          </cell>
          <cell r="V1097">
            <v>35</v>
          </cell>
          <cell r="W1097">
            <v>76</v>
          </cell>
          <cell r="X1097" t="str">
            <v>及格</v>
          </cell>
          <cell r="Y1097">
            <v>0</v>
          </cell>
          <cell r="Z1097">
            <v>150</v>
          </cell>
          <cell r="AA1097">
            <v>100</v>
          </cell>
          <cell r="AB1097" t="str">
            <v>优秀</v>
          </cell>
          <cell r="AC1097">
            <v>1</v>
          </cell>
          <cell r="AD1097" t="str">
            <v>1′47</v>
          </cell>
          <cell r="AE1097">
            <v>80</v>
          </cell>
          <cell r="AF1097" t="str">
            <v>良好</v>
          </cell>
          <cell r="AG1097">
            <v>83.7</v>
          </cell>
          <cell r="AH1097">
            <v>1</v>
          </cell>
          <cell r="AI1097">
            <v>84.7</v>
          </cell>
          <cell r="AJ1097" t="str">
            <v>良好</v>
          </cell>
        </row>
        <row r="1098">
          <cell r="F1098" t="str">
            <v>王睿熙</v>
          </cell>
          <cell r="G1098" t="str">
            <v>女</v>
          </cell>
          <cell r="H1098">
            <v>40593</v>
          </cell>
          <cell r="I1098">
            <v>138</v>
          </cell>
          <cell r="J1098">
            <v>30</v>
          </cell>
          <cell r="K1098">
            <v>100</v>
          </cell>
          <cell r="L1098" t="str">
            <v>正常</v>
          </cell>
          <cell r="M1098">
            <v>2215</v>
          </cell>
          <cell r="N1098">
            <v>95</v>
          </cell>
          <cell r="O1098" t="str">
            <v>优秀</v>
          </cell>
          <cell r="P1098">
            <v>10.4</v>
          </cell>
          <cell r="Q1098">
            <v>66</v>
          </cell>
          <cell r="R1098" t="str">
            <v>及格</v>
          </cell>
          <cell r="S1098">
            <v>21</v>
          </cell>
          <cell r="T1098">
            <v>100</v>
          </cell>
          <cell r="U1098" t="str">
            <v>优秀</v>
          </cell>
          <cell r="V1098">
            <v>17</v>
          </cell>
          <cell r="W1098">
            <v>50</v>
          </cell>
          <cell r="X1098" t="str">
            <v>不及格</v>
          </cell>
          <cell r="Y1098">
            <v>0</v>
          </cell>
          <cell r="Z1098">
            <v>88</v>
          </cell>
          <cell r="AA1098">
            <v>68</v>
          </cell>
          <cell r="AB1098" t="str">
            <v>及格</v>
          </cell>
          <cell r="AC1098">
            <v>0</v>
          </cell>
          <cell r="AD1098" t="str">
            <v>2′26</v>
          </cell>
          <cell r="AE1098">
            <v>50</v>
          </cell>
          <cell r="AF1098" t="str">
            <v>不及格</v>
          </cell>
          <cell r="AG1098">
            <v>74.3</v>
          </cell>
          <cell r="AH1098">
            <v>0</v>
          </cell>
          <cell r="AI1098">
            <v>74.3</v>
          </cell>
          <cell r="AJ1098" t="str">
            <v>及格</v>
          </cell>
        </row>
        <row r="1099">
          <cell r="F1099" t="str">
            <v>徐慧兰</v>
          </cell>
          <cell r="G1099" t="str">
            <v>女</v>
          </cell>
          <cell r="H1099">
            <v>40619</v>
          </cell>
          <cell r="I1099">
            <v>149</v>
          </cell>
          <cell r="J1099">
            <v>38</v>
          </cell>
          <cell r="K1099">
            <v>100</v>
          </cell>
          <cell r="L1099" t="str">
            <v>正常</v>
          </cell>
          <cell r="M1099">
            <v>2807</v>
          </cell>
          <cell r="N1099">
            <v>100</v>
          </cell>
          <cell r="O1099" t="str">
            <v>优秀</v>
          </cell>
          <cell r="P1099">
            <v>8.4</v>
          </cell>
          <cell r="Q1099">
            <v>95</v>
          </cell>
          <cell r="R1099" t="str">
            <v>优秀</v>
          </cell>
          <cell r="S1099">
            <v>26</v>
          </cell>
          <cell r="T1099">
            <v>100</v>
          </cell>
          <cell r="U1099" t="str">
            <v>优秀</v>
          </cell>
          <cell r="V1099">
            <v>41</v>
          </cell>
          <cell r="W1099">
            <v>85</v>
          </cell>
          <cell r="X1099" t="str">
            <v>良好</v>
          </cell>
          <cell r="Y1099">
            <v>0</v>
          </cell>
          <cell r="Z1099">
            <v>145</v>
          </cell>
          <cell r="AA1099">
            <v>90</v>
          </cell>
          <cell r="AB1099" t="str">
            <v>优秀</v>
          </cell>
          <cell r="AC1099">
            <v>0</v>
          </cell>
          <cell r="AD1099" t="str">
            <v>1′38</v>
          </cell>
          <cell r="AE1099">
            <v>100</v>
          </cell>
          <cell r="AF1099" t="str">
            <v>优秀</v>
          </cell>
          <cell r="AG1099">
            <v>95</v>
          </cell>
          <cell r="AH1099">
            <v>0</v>
          </cell>
          <cell r="AI1099">
            <v>95</v>
          </cell>
          <cell r="AJ1099" t="str">
            <v>优秀</v>
          </cell>
        </row>
        <row r="1100">
          <cell r="F1100" t="str">
            <v>黄博文</v>
          </cell>
          <cell r="G1100" t="str">
            <v>男</v>
          </cell>
          <cell r="H1100">
            <v>40623</v>
          </cell>
          <cell r="I1100">
            <v>143</v>
          </cell>
          <cell r="J1100">
            <v>33</v>
          </cell>
          <cell r="K1100">
            <v>100</v>
          </cell>
          <cell r="L1100" t="str">
            <v>正常</v>
          </cell>
          <cell r="M1100">
            <v>2155</v>
          </cell>
          <cell r="N1100">
            <v>78</v>
          </cell>
          <cell r="O1100" t="str">
            <v>及格</v>
          </cell>
          <cell r="P1100">
            <v>9.1</v>
          </cell>
          <cell r="Q1100">
            <v>76</v>
          </cell>
          <cell r="R1100" t="str">
            <v>及格</v>
          </cell>
          <cell r="S1100">
            <v>4.1</v>
          </cell>
          <cell r="T1100">
            <v>70</v>
          </cell>
          <cell r="U1100" t="str">
            <v>及格</v>
          </cell>
          <cell r="V1100">
            <v>31</v>
          </cell>
          <cell r="W1100">
            <v>72</v>
          </cell>
          <cell r="X1100" t="str">
            <v>及格</v>
          </cell>
          <cell r="Y1100">
            <v>0</v>
          </cell>
          <cell r="Z1100">
            <v>119</v>
          </cell>
          <cell r="AA1100">
            <v>78</v>
          </cell>
          <cell r="AB1100" t="str">
            <v>及格</v>
          </cell>
          <cell r="AC1100">
            <v>0</v>
          </cell>
          <cell r="AD1100" t="str">
            <v>1′51</v>
          </cell>
          <cell r="AE1100">
            <v>78</v>
          </cell>
          <cell r="AF1100" t="str">
            <v>及格</v>
          </cell>
          <cell r="AG1100">
            <v>78.9</v>
          </cell>
          <cell r="AH1100">
            <v>0</v>
          </cell>
          <cell r="AI1100">
            <v>78.9</v>
          </cell>
          <cell r="AJ1100" t="str">
            <v>及格</v>
          </cell>
        </row>
        <row r="1101">
          <cell r="F1101" t="str">
            <v>惠霆锋</v>
          </cell>
          <cell r="G1101" t="str">
            <v>男</v>
          </cell>
          <cell r="H1101">
            <v>40631</v>
          </cell>
          <cell r="I1101">
            <v>145</v>
          </cell>
          <cell r="J1101">
            <v>55</v>
          </cell>
          <cell r="K1101">
            <v>60</v>
          </cell>
          <cell r="L1101" t="str">
            <v>肥胖</v>
          </cell>
          <cell r="M1101">
            <v>2557</v>
          </cell>
          <cell r="N1101">
            <v>85</v>
          </cell>
          <cell r="O1101" t="str">
            <v>良好</v>
          </cell>
          <cell r="P1101">
            <v>10.5</v>
          </cell>
          <cell r="Q1101">
            <v>62</v>
          </cell>
          <cell r="R1101" t="str">
            <v>及格</v>
          </cell>
          <cell r="S1101">
            <v>6.6</v>
          </cell>
          <cell r="T1101">
            <v>74</v>
          </cell>
          <cell r="U1101" t="str">
            <v>及格</v>
          </cell>
          <cell r="V1101">
            <v>13</v>
          </cell>
          <cell r="W1101">
            <v>30</v>
          </cell>
          <cell r="X1101" t="str">
            <v>不及格</v>
          </cell>
          <cell r="Y1101">
            <v>0</v>
          </cell>
          <cell r="Z1101">
            <v>105</v>
          </cell>
          <cell r="AA1101">
            <v>74</v>
          </cell>
          <cell r="AB1101" t="str">
            <v>及格</v>
          </cell>
          <cell r="AC1101">
            <v>0</v>
          </cell>
          <cell r="AD1101" t="str">
            <v>2′23</v>
          </cell>
          <cell r="AE1101">
            <v>40</v>
          </cell>
          <cell r="AF1101" t="str">
            <v>不及格</v>
          </cell>
          <cell r="AG1101">
            <v>58.9</v>
          </cell>
          <cell r="AH1101">
            <v>0</v>
          </cell>
          <cell r="AI1101">
            <v>58.9</v>
          </cell>
          <cell r="AJ1101" t="str">
            <v>不及格</v>
          </cell>
        </row>
        <row r="1102">
          <cell r="F1102" t="str">
            <v>陆子航</v>
          </cell>
          <cell r="G1102" t="str">
            <v>男</v>
          </cell>
          <cell r="H1102">
            <v>40658</v>
          </cell>
          <cell r="I1102">
            <v>156</v>
          </cell>
          <cell r="J1102">
            <v>60</v>
          </cell>
          <cell r="K1102">
            <v>60</v>
          </cell>
          <cell r="L1102" t="str">
            <v>肥胖</v>
          </cell>
          <cell r="M1102">
            <v>3113</v>
          </cell>
          <cell r="N1102">
            <v>100</v>
          </cell>
          <cell r="O1102" t="str">
            <v>优秀</v>
          </cell>
          <cell r="P1102">
            <v>8.1</v>
          </cell>
          <cell r="Q1102">
            <v>100</v>
          </cell>
          <cell r="R1102" t="str">
            <v>优秀</v>
          </cell>
          <cell r="S1102">
            <v>4</v>
          </cell>
          <cell r="T1102">
            <v>70</v>
          </cell>
          <cell r="U1102" t="str">
            <v>及格</v>
          </cell>
          <cell r="V1102">
            <v>39</v>
          </cell>
          <cell r="W1102">
            <v>80</v>
          </cell>
          <cell r="X1102" t="str">
            <v>良好</v>
          </cell>
          <cell r="Y1102">
            <v>0</v>
          </cell>
          <cell r="Z1102">
            <v>90</v>
          </cell>
          <cell r="AA1102">
            <v>68</v>
          </cell>
          <cell r="AB1102" t="str">
            <v>及格</v>
          </cell>
          <cell r="AC1102">
            <v>0</v>
          </cell>
          <cell r="AD1102" t="str">
            <v>2′21</v>
          </cell>
          <cell r="AE1102">
            <v>50</v>
          </cell>
          <cell r="AF1102" t="str">
            <v>不及格</v>
          </cell>
          <cell r="AG1102">
            <v>78.8</v>
          </cell>
          <cell r="AH1102">
            <v>0</v>
          </cell>
          <cell r="AI1102">
            <v>78.8</v>
          </cell>
          <cell r="AJ1102" t="str">
            <v>及格</v>
          </cell>
        </row>
        <row r="1103">
          <cell r="F1103" t="str">
            <v>许佑威</v>
          </cell>
          <cell r="G1103" t="str">
            <v>男</v>
          </cell>
          <cell r="H1103">
            <v>40662</v>
          </cell>
          <cell r="I1103">
            <v>152</v>
          </cell>
          <cell r="J1103">
            <v>49</v>
          </cell>
          <cell r="K1103">
            <v>100</v>
          </cell>
          <cell r="L1103" t="str">
            <v>正常</v>
          </cell>
          <cell r="M1103">
            <v>2313</v>
          </cell>
          <cell r="N1103">
            <v>80</v>
          </cell>
          <cell r="O1103" t="str">
            <v>良好</v>
          </cell>
          <cell r="P1103">
            <v>9.1</v>
          </cell>
          <cell r="Q1103">
            <v>76</v>
          </cell>
          <cell r="R1103" t="str">
            <v>及格</v>
          </cell>
          <cell r="S1103">
            <v>12</v>
          </cell>
          <cell r="T1103">
            <v>85</v>
          </cell>
          <cell r="U1103" t="str">
            <v>良好</v>
          </cell>
          <cell r="V1103">
            <v>20</v>
          </cell>
          <cell r="W1103">
            <v>62</v>
          </cell>
          <cell r="X1103" t="str">
            <v>及格</v>
          </cell>
          <cell r="Y1103">
            <v>0</v>
          </cell>
          <cell r="Z1103">
            <v>122</v>
          </cell>
          <cell r="AA1103">
            <v>78</v>
          </cell>
          <cell r="AB1103" t="str">
            <v>及格</v>
          </cell>
          <cell r="AC1103">
            <v>0</v>
          </cell>
          <cell r="AD1103" t="str">
            <v>1′58</v>
          </cell>
          <cell r="AE1103">
            <v>72</v>
          </cell>
          <cell r="AF1103" t="str">
            <v>及格</v>
          </cell>
          <cell r="AG1103">
            <v>78.1</v>
          </cell>
          <cell r="AH1103">
            <v>0</v>
          </cell>
          <cell r="AI1103">
            <v>78.1</v>
          </cell>
          <cell r="AJ1103" t="str">
            <v>及格</v>
          </cell>
        </row>
        <row r="1104">
          <cell r="F1104" t="str">
            <v>吴煜翔</v>
          </cell>
          <cell r="G1104" t="str">
            <v>男</v>
          </cell>
          <cell r="H1104">
            <v>40694</v>
          </cell>
          <cell r="I1104">
            <v>135</v>
          </cell>
          <cell r="J1104">
            <v>30</v>
          </cell>
          <cell r="K1104">
            <v>100</v>
          </cell>
          <cell r="L1104" t="str">
            <v>正常</v>
          </cell>
          <cell r="M1104">
            <v>1929</v>
          </cell>
          <cell r="N1104">
            <v>72</v>
          </cell>
          <cell r="O1104" t="str">
            <v>及格</v>
          </cell>
          <cell r="P1104">
            <v>10.1</v>
          </cell>
          <cell r="Q1104">
            <v>66</v>
          </cell>
          <cell r="R1104" t="str">
            <v>及格</v>
          </cell>
          <cell r="S1104">
            <v>11.1</v>
          </cell>
          <cell r="T1104">
            <v>80</v>
          </cell>
          <cell r="U1104" t="str">
            <v>良好</v>
          </cell>
          <cell r="V1104">
            <v>30</v>
          </cell>
          <cell r="W1104">
            <v>72</v>
          </cell>
          <cell r="X1104" t="str">
            <v>及格</v>
          </cell>
          <cell r="Y1104">
            <v>0</v>
          </cell>
          <cell r="Z1104">
            <v>125</v>
          </cell>
          <cell r="AA1104">
            <v>78</v>
          </cell>
          <cell r="AB1104" t="str">
            <v>及格</v>
          </cell>
          <cell r="AC1104">
            <v>0</v>
          </cell>
          <cell r="AD1104" t="str">
            <v>2′11</v>
          </cell>
          <cell r="AE1104">
            <v>64</v>
          </cell>
          <cell r="AF1104" t="str">
            <v>及格</v>
          </cell>
          <cell r="AG1104">
            <v>75.6</v>
          </cell>
          <cell r="AH1104">
            <v>0</v>
          </cell>
          <cell r="AI1104">
            <v>75.6</v>
          </cell>
          <cell r="AJ1104" t="str">
            <v>及格</v>
          </cell>
        </row>
        <row r="1105">
          <cell r="F1105" t="str">
            <v>杨雨琦</v>
          </cell>
          <cell r="G1105" t="str">
            <v>女</v>
          </cell>
          <cell r="H1105">
            <v>40699</v>
          </cell>
          <cell r="I1105">
            <v>137</v>
          </cell>
          <cell r="J1105">
            <v>26</v>
          </cell>
          <cell r="K1105">
            <v>100</v>
          </cell>
          <cell r="L1105" t="str">
            <v>正常</v>
          </cell>
          <cell r="M1105">
            <v>1750</v>
          </cell>
          <cell r="N1105">
            <v>76</v>
          </cell>
          <cell r="O1105" t="str">
            <v>及格</v>
          </cell>
          <cell r="P1105">
            <v>10.7</v>
          </cell>
          <cell r="Q1105">
            <v>64</v>
          </cell>
          <cell r="R1105" t="str">
            <v>及格</v>
          </cell>
          <cell r="S1105">
            <v>4</v>
          </cell>
          <cell r="T1105">
            <v>62</v>
          </cell>
          <cell r="U1105" t="str">
            <v>及格</v>
          </cell>
          <cell r="V1105">
            <v>49</v>
          </cell>
          <cell r="W1105">
            <v>100</v>
          </cell>
          <cell r="X1105" t="str">
            <v>优秀</v>
          </cell>
          <cell r="Y1105">
            <v>0</v>
          </cell>
          <cell r="Z1105">
            <v>135</v>
          </cell>
          <cell r="AA1105">
            <v>80</v>
          </cell>
          <cell r="AB1105" t="str">
            <v>良好</v>
          </cell>
          <cell r="AC1105">
            <v>0</v>
          </cell>
          <cell r="AD1105" t="str">
            <v>1′53</v>
          </cell>
          <cell r="AE1105">
            <v>80</v>
          </cell>
          <cell r="AF1105" t="str">
            <v>良好</v>
          </cell>
          <cell r="AG1105">
            <v>81.4</v>
          </cell>
          <cell r="AH1105">
            <v>0</v>
          </cell>
          <cell r="AI1105">
            <v>81.4</v>
          </cell>
          <cell r="AJ1105" t="str">
            <v>良好</v>
          </cell>
        </row>
        <row r="1106">
          <cell r="F1106" t="str">
            <v>钟佳怡</v>
          </cell>
          <cell r="G1106" t="str">
            <v>女</v>
          </cell>
          <cell r="H1106">
            <v>40715</v>
          </cell>
          <cell r="I1106">
            <v>141</v>
          </cell>
          <cell r="J1106">
            <v>28</v>
          </cell>
          <cell r="K1106">
            <v>100</v>
          </cell>
          <cell r="L1106" t="str">
            <v>正常</v>
          </cell>
          <cell r="M1106">
            <v>1849</v>
          </cell>
          <cell r="N1106">
            <v>78</v>
          </cell>
          <cell r="O1106" t="str">
            <v>及格</v>
          </cell>
          <cell r="P1106">
            <v>9.8</v>
          </cell>
          <cell r="Q1106">
            <v>72</v>
          </cell>
          <cell r="R1106" t="str">
            <v>及格</v>
          </cell>
          <cell r="S1106">
            <v>9</v>
          </cell>
          <cell r="T1106">
            <v>72</v>
          </cell>
          <cell r="U1106" t="str">
            <v>及格</v>
          </cell>
          <cell r="V1106">
            <v>27</v>
          </cell>
          <cell r="W1106">
            <v>68</v>
          </cell>
          <cell r="X1106" t="str">
            <v>及格</v>
          </cell>
          <cell r="Y1106">
            <v>0</v>
          </cell>
          <cell r="Z1106">
            <v>99</v>
          </cell>
          <cell r="AA1106">
            <v>70</v>
          </cell>
          <cell r="AB1106" t="str">
            <v>及格</v>
          </cell>
          <cell r="AC1106">
            <v>0</v>
          </cell>
          <cell r="AD1106" t="str">
            <v>2′25</v>
          </cell>
          <cell r="AE1106">
            <v>50</v>
          </cell>
          <cell r="AF1106" t="str">
            <v>不及格</v>
          </cell>
          <cell r="AG1106">
            <v>73.9</v>
          </cell>
          <cell r="AH1106">
            <v>0</v>
          </cell>
          <cell r="AI1106">
            <v>73.9</v>
          </cell>
          <cell r="AJ1106" t="str">
            <v>及格</v>
          </cell>
        </row>
        <row r="1107">
          <cell r="F1107" t="str">
            <v>王君昊</v>
          </cell>
          <cell r="G1107" t="str">
            <v>男</v>
          </cell>
          <cell r="H1107">
            <v>40756</v>
          </cell>
          <cell r="I1107">
            <v>149</v>
          </cell>
          <cell r="J1107">
            <v>39</v>
          </cell>
          <cell r="K1107">
            <v>100</v>
          </cell>
          <cell r="L1107" t="str">
            <v>正常</v>
          </cell>
          <cell r="M1107">
            <v>2259</v>
          </cell>
          <cell r="N1107">
            <v>80</v>
          </cell>
          <cell r="O1107" t="str">
            <v>良好</v>
          </cell>
          <cell r="P1107">
            <v>8.9</v>
          </cell>
          <cell r="Q1107">
            <v>78</v>
          </cell>
          <cell r="R1107" t="str">
            <v>及格</v>
          </cell>
          <cell r="S1107">
            <v>8.4</v>
          </cell>
          <cell r="T1107">
            <v>78</v>
          </cell>
          <cell r="U1107" t="str">
            <v>及格</v>
          </cell>
          <cell r="V1107">
            <v>32</v>
          </cell>
          <cell r="W1107">
            <v>74</v>
          </cell>
          <cell r="X1107" t="str">
            <v>及格</v>
          </cell>
          <cell r="Y1107">
            <v>0</v>
          </cell>
          <cell r="Z1107">
            <v>120</v>
          </cell>
          <cell r="AA1107">
            <v>78</v>
          </cell>
          <cell r="AB1107" t="str">
            <v>及格</v>
          </cell>
          <cell r="AC1107">
            <v>0</v>
          </cell>
          <cell r="AD1107" t="str">
            <v>2′04</v>
          </cell>
          <cell r="AE1107">
            <v>68</v>
          </cell>
          <cell r="AF1107" t="str">
            <v>及格</v>
          </cell>
          <cell r="AG1107">
            <v>79.8</v>
          </cell>
          <cell r="AH1107">
            <v>0</v>
          </cell>
          <cell r="AI1107">
            <v>79.8</v>
          </cell>
          <cell r="AJ1107" t="str">
            <v>及格</v>
          </cell>
        </row>
        <row r="1108">
          <cell r="F1108" t="str">
            <v>徐皓</v>
          </cell>
          <cell r="G1108" t="str">
            <v>男</v>
          </cell>
          <cell r="H1108">
            <v>40458</v>
          </cell>
          <cell r="I1108">
            <v>155</v>
          </cell>
          <cell r="J1108">
            <v>51</v>
          </cell>
          <cell r="K1108">
            <v>100</v>
          </cell>
          <cell r="L1108" t="str">
            <v>正常</v>
          </cell>
          <cell r="M1108">
            <v>2667</v>
          </cell>
          <cell r="N1108">
            <v>85</v>
          </cell>
          <cell r="O1108" t="str">
            <v>良好</v>
          </cell>
          <cell r="P1108">
            <v>8.2</v>
          </cell>
          <cell r="Q1108">
            <v>100</v>
          </cell>
          <cell r="R1108" t="str">
            <v>优秀</v>
          </cell>
          <cell r="S1108">
            <v>11.5</v>
          </cell>
          <cell r="T1108">
            <v>80</v>
          </cell>
          <cell r="U1108" t="str">
            <v>良好</v>
          </cell>
          <cell r="V1108">
            <v>42</v>
          </cell>
          <cell r="W1108">
            <v>85</v>
          </cell>
          <cell r="X1108" t="str">
            <v>良好</v>
          </cell>
          <cell r="Y1108">
            <v>0</v>
          </cell>
          <cell r="Z1108">
            <v>80</v>
          </cell>
          <cell r="AA1108">
            <v>66</v>
          </cell>
          <cell r="AB1108" t="str">
            <v>及格</v>
          </cell>
          <cell r="AC1108">
            <v>0</v>
          </cell>
          <cell r="AD1108" t="str">
            <v>1′58</v>
          </cell>
          <cell r="AE1108">
            <v>72</v>
          </cell>
          <cell r="AF1108" t="str">
            <v>及格</v>
          </cell>
          <cell r="AG1108">
            <v>86.5</v>
          </cell>
          <cell r="AH1108">
            <v>0</v>
          </cell>
          <cell r="AI1108">
            <v>86.5</v>
          </cell>
          <cell r="AJ1108" t="str">
            <v>良好</v>
          </cell>
        </row>
        <row r="1109">
          <cell r="F1109" t="str">
            <v>王璐</v>
          </cell>
          <cell r="G1109" t="str">
            <v>女</v>
          </cell>
          <cell r="H1109">
            <v>40457</v>
          </cell>
          <cell r="I1109">
            <v>154</v>
          </cell>
          <cell r="J1109">
            <v>40</v>
          </cell>
          <cell r="K1109">
            <v>100</v>
          </cell>
          <cell r="L1109" t="str">
            <v>正常</v>
          </cell>
          <cell r="M1109">
            <v>2805</v>
          </cell>
          <cell r="N1109">
            <v>100</v>
          </cell>
          <cell r="O1109" t="str">
            <v>优秀</v>
          </cell>
          <cell r="P1109">
            <v>9.3</v>
          </cell>
          <cell r="Q1109">
            <v>78</v>
          </cell>
          <cell r="R1109" t="str">
            <v>及格</v>
          </cell>
          <cell r="S1109">
            <v>18.3</v>
          </cell>
          <cell r="T1109">
            <v>90</v>
          </cell>
          <cell r="U1109" t="str">
            <v>优秀</v>
          </cell>
          <cell r="V1109">
            <v>32</v>
          </cell>
          <cell r="W1109">
            <v>74</v>
          </cell>
          <cell r="X1109" t="str">
            <v>及格</v>
          </cell>
          <cell r="Y1109">
            <v>0</v>
          </cell>
          <cell r="Z1109">
            <v>111</v>
          </cell>
          <cell r="AA1109">
            <v>74</v>
          </cell>
          <cell r="AB1109" t="str">
            <v>及格</v>
          </cell>
          <cell r="AC1109">
            <v>0</v>
          </cell>
          <cell r="AD1109" t="str">
            <v>1′57</v>
          </cell>
          <cell r="AE1109">
            <v>76</v>
          </cell>
          <cell r="AF1109" t="str">
            <v>及格</v>
          </cell>
          <cell r="AG1109">
            <v>84.4</v>
          </cell>
          <cell r="AH1109">
            <v>0</v>
          </cell>
          <cell r="AI1109">
            <v>84.4</v>
          </cell>
          <cell r="AJ1109" t="str">
            <v>良好</v>
          </cell>
        </row>
        <row r="1110">
          <cell r="F1110" t="str">
            <v>严子敬</v>
          </cell>
          <cell r="G1110" t="str">
            <v>男</v>
          </cell>
          <cell r="H1110">
            <v>40586</v>
          </cell>
          <cell r="I1110">
            <v>149</v>
          </cell>
          <cell r="J1110">
            <v>45</v>
          </cell>
          <cell r="K1110">
            <v>100</v>
          </cell>
          <cell r="L1110" t="str">
            <v>正常</v>
          </cell>
          <cell r="M1110">
            <v>1998</v>
          </cell>
          <cell r="N1110">
            <v>74</v>
          </cell>
          <cell r="O1110" t="str">
            <v>及格</v>
          </cell>
          <cell r="P1110">
            <v>10.7</v>
          </cell>
          <cell r="Q1110">
            <v>60</v>
          </cell>
          <cell r="R1110" t="str">
            <v>及格</v>
          </cell>
          <cell r="S1110">
            <v>4.4</v>
          </cell>
          <cell r="T1110">
            <v>70</v>
          </cell>
          <cell r="U1110" t="str">
            <v>及格</v>
          </cell>
          <cell r="V1110">
            <v>12</v>
          </cell>
          <cell r="W1110">
            <v>30</v>
          </cell>
          <cell r="X1110" t="str">
            <v>不及格</v>
          </cell>
          <cell r="Y1110">
            <v>0</v>
          </cell>
          <cell r="Z1110">
            <v>102</v>
          </cell>
          <cell r="AA1110">
            <v>72</v>
          </cell>
          <cell r="AB1110" t="str">
            <v>及格</v>
          </cell>
          <cell r="AC1110">
            <v>0</v>
          </cell>
          <cell r="AD1110" t="str">
            <v>2′18</v>
          </cell>
          <cell r="AE1110">
            <v>60</v>
          </cell>
          <cell r="AF1110" t="str">
            <v>及格</v>
          </cell>
          <cell r="AG1110">
            <v>64.3</v>
          </cell>
          <cell r="AH1110">
            <v>0</v>
          </cell>
          <cell r="AI1110">
            <v>64.3</v>
          </cell>
          <cell r="AJ1110" t="str">
            <v>及格</v>
          </cell>
        </row>
        <row r="1111">
          <cell r="F1111" t="str">
            <v>严安琪</v>
          </cell>
          <cell r="G1111" t="str">
            <v>女</v>
          </cell>
          <cell r="H1111">
            <v>40551</v>
          </cell>
          <cell r="I1111">
            <v>144</v>
          </cell>
          <cell r="J1111">
            <v>34</v>
          </cell>
          <cell r="K1111">
            <v>100</v>
          </cell>
          <cell r="L1111" t="str">
            <v>正常</v>
          </cell>
          <cell r="M1111">
            <v>2281</v>
          </cell>
          <cell r="N1111">
            <v>100</v>
          </cell>
          <cell r="O1111" t="str">
            <v>优秀</v>
          </cell>
          <cell r="P1111">
            <v>8.3</v>
          </cell>
          <cell r="Q1111">
            <v>100</v>
          </cell>
          <cell r="R1111" t="str">
            <v>优秀</v>
          </cell>
          <cell r="S1111">
            <v>25</v>
          </cell>
          <cell r="T1111">
            <v>100</v>
          </cell>
          <cell r="U1111" t="str">
            <v>优秀</v>
          </cell>
          <cell r="V1111">
            <v>32</v>
          </cell>
          <cell r="W1111">
            <v>74</v>
          </cell>
          <cell r="X1111" t="str">
            <v>及格</v>
          </cell>
          <cell r="Y1111">
            <v>0</v>
          </cell>
          <cell r="Z1111">
            <v>146</v>
          </cell>
          <cell r="AA1111">
            <v>90</v>
          </cell>
          <cell r="AB1111" t="str">
            <v>优秀</v>
          </cell>
          <cell r="AC1111">
            <v>0</v>
          </cell>
          <cell r="AD1111" t="str">
            <v>1′48</v>
          </cell>
          <cell r="AE1111">
            <v>85</v>
          </cell>
          <cell r="AF1111" t="str">
            <v>良好</v>
          </cell>
          <cell r="AG1111">
            <v>92.3</v>
          </cell>
          <cell r="AH1111">
            <v>0</v>
          </cell>
          <cell r="AI1111">
            <v>92.3</v>
          </cell>
          <cell r="AJ1111" t="str">
            <v>优秀</v>
          </cell>
        </row>
        <row r="1112">
          <cell r="F1112" t="str">
            <v>张佳文</v>
          </cell>
          <cell r="G1112" t="str">
            <v>女</v>
          </cell>
          <cell r="H1112">
            <v>40480</v>
          </cell>
          <cell r="I1112">
            <v>159</v>
          </cell>
          <cell r="J1112">
            <v>37</v>
          </cell>
          <cell r="K1112">
            <v>100</v>
          </cell>
          <cell r="L1112" t="str">
            <v>正常</v>
          </cell>
          <cell r="M1112">
            <v>2892</v>
          </cell>
          <cell r="N1112">
            <v>100</v>
          </cell>
          <cell r="O1112" t="str">
            <v>优秀</v>
          </cell>
          <cell r="P1112">
            <v>8.6</v>
          </cell>
          <cell r="Q1112">
            <v>85</v>
          </cell>
          <cell r="R1112" t="str">
            <v>良好</v>
          </cell>
          <cell r="S1112">
            <v>22.9</v>
          </cell>
          <cell r="T1112">
            <v>100</v>
          </cell>
          <cell r="U1112" t="str">
            <v>优秀</v>
          </cell>
          <cell r="V1112">
            <v>44</v>
          </cell>
          <cell r="W1112">
            <v>90</v>
          </cell>
          <cell r="X1112" t="str">
            <v>优秀</v>
          </cell>
          <cell r="Y1112">
            <v>0</v>
          </cell>
          <cell r="Z1112">
            <v>126</v>
          </cell>
          <cell r="AA1112">
            <v>78</v>
          </cell>
          <cell r="AB1112" t="str">
            <v>及格</v>
          </cell>
          <cell r="AC1112">
            <v>0</v>
          </cell>
          <cell r="AD1112" t="str">
            <v>1′47</v>
          </cell>
          <cell r="AE1112">
            <v>90</v>
          </cell>
          <cell r="AF1112" t="str">
            <v>优秀</v>
          </cell>
          <cell r="AG1112">
            <v>91.8</v>
          </cell>
          <cell r="AH1112">
            <v>0</v>
          </cell>
          <cell r="AI1112">
            <v>91.8</v>
          </cell>
          <cell r="AJ1112" t="str">
            <v>优秀</v>
          </cell>
        </row>
        <row r="1113">
          <cell r="F1113" t="str">
            <v>刘云辉</v>
          </cell>
          <cell r="G1113" t="str">
            <v>男</v>
          </cell>
          <cell r="H1113">
            <v>40553</v>
          </cell>
          <cell r="I1113">
            <v>139</v>
          </cell>
          <cell r="J1113">
            <v>39</v>
          </cell>
          <cell r="K1113">
            <v>100</v>
          </cell>
          <cell r="L1113" t="str">
            <v>正常</v>
          </cell>
          <cell r="M1113">
            <v>1837</v>
          </cell>
          <cell r="N1113">
            <v>70</v>
          </cell>
          <cell r="O1113" t="str">
            <v>及格</v>
          </cell>
          <cell r="P1113">
            <v>10.5</v>
          </cell>
          <cell r="Q1113">
            <v>62</v>
          </cell>
          <cell r="R1113" t="str">
            <v>及格</v>
          </cell>
          <cell r="S1113">
            <v>3.3</v>
          </cell>
          <cell r="T1113">
            <v>68</v>
          </cell>
          <cell r="U1113" t="str">
            <v>及格</v>
          </cell>
          <cell r="V1113">
            <v>10</v>
          </cell>
          <cell r="W1113">
            <v>20</v>
          </cell>
          <cell r="X1113" t="str">
            <v>不及格</v>
          </cell>
          <cell r="Y1113">
            <v>0</v>
          </cell>
          <cell r="Z1113">
            <v>85</v>
          </cell>
          <cell r="AA1113">
            <v>68</v>
          </cell>
          <cell r="AB1113" t="str">
            <v>及格</v>
          </cell>
          <cell r="AC1113">
            <v>0</v>
          </cell>
          <cell r="AD1113" t="str">
            <v>2′21</v>
          </cell>
          <cell r="AE1113">
            <v>50</v>
          </cell>
          <cell r="AF1113" t="str">
            <v>不及格</v>
          </cell>
          <cell r="AG1113">
            <v>60.5</v>
          </cell>
          <cell r="AH1113">
            <v>0</v>
          </cell>
          <cell r="AI1113">
            <v>60.5</v>
          </cell>
          <cell r="AJ1113" t="str">
            <v>及格</v>
          </cell>
        </row>
        <row r="1114">
          <cell r="F1114" t="str">
            <v>杨闯</v>
          </cell>
          <cell r="G1114" t="str">
            <v>男</v>
          </cell>
          <cell r="H1114">
            <v>40592</v>
          </cell>
          <cell r="I1114">
            <v>143</v>
          </cell>
          <cell r="J1114">
            <v>32</v>
          </cell>
          <cell r="K1114">
            <v>100</v>
          </cell>
          <cell r="L1114" t="str">
            <v>正常</v>
          </cell>
          <cell r="M1114">
            <v>2481</v>
          </cell>
          <cell r="N1114">
            <v>85</v>
          </cell>
          <cell r="O1114" t="str">
            <v>良好</v>
          </cell>
          <cell r="P1114">
            <v>8</v>
          </cell>
          <cell r="Q1114">
            <v>100</v>
          </cell>
          <cell r="R1114" t="str">
            <v>优秀</v>
          </cell>
          <cell r="S1114">
            <v>17.3</v>
          </cell>
          <cell r="T1114">
            <v>100</v>
          </cell>
          <cell r="U1114" t="str">
            <v>优秀</v>
          </cell>
          <cell r="V1114">
            <v>38</v>
          </cell>
          <cell r="W1114">
            <v>80</v>
          </cell>
          <cell r="X1114" t="str">
            <v>良好</v>
          </cell>
          <cell r="Y1114">
            <v>0</v>
          </cell>
          <cell r="Z1114">
            <v>138</v>
          </cell>
          <cell r="AA1114">
            <v>90</v>
          </cell>
          <cell r="AB1114" t="str">
            <v>优秀</v>
          </cell>
          <cell r="AC1114">
            <v>0</v>
          </cell>
          <cell r="AD1114" t="str">
            <v>1′38</v>
          </cell>
          <cell r="AE1114">
            <v>95</v>
          </cell>
          <cell r="AF1114" t="str">
            <v>优秀</v>
          </cell>
          <cell r="AG1114">
            <v>92.3</v>
          </cell>
          <cell r="AH1114">
            <v>0</v>
          </cell>
          <cell r="AI1114">
            <v>92.3</v>
          </cell>
          <cell r="AJ1114" t="str">
            <v>优秀</v>
          </cell>
        </row>
        <row r="1115">
          <cell r="F1115" t="str">
            <v>邵海乐</v>
          </cell>
          <cell r="G1115" t="str">
            <v>男</v>
          </cell>
          <cell r="H1115">
            <v>40669</v>
          </cell>
          <cell r="I1115">
            <v>148</v>
          </cell>
          <cell r="J1115">
            <v>41</v>
          </cell>
          <cell r="K1115">
            <v>100</v>
          </cell>
          <cell r="L1115" t="str">
            <v>正常</v>
          </cell>
          <cell r="M1115">
            <v>2250</v>
          </cell>
          <cell r="N1115">
            <v>80</v>
          </cell>
          <cell r="O1115" t="str">
            <v>良好</v>
          </cell>
          <cell r="P1115">
            <v>10.4</v>
          </cell>
          <cell r="Q1115">
            <v>64</v>
          </cell>
          <cell r="R1115" t="str">
            <v>及格</v>
          </cell>
          <cell r="S1115">
            <v>2.5</v>
          </cell>
          <cell r="T1115">
            <v>68</v>
          </cell>
          <cell r="U1115" t="str">
            <v>及格</v>
          </cell>
          <cell r="V1115">
            <v>20</v>
          </cell>
          <cell r="W1115">
            <v>62</v>
          </cell>
          <cell r="X1115" t="str">
            <v>及格</v>
          </cell>
          <cell r="Y1115">
            <v>0</v>
          </cell>
          <cell r="Z1115">
            <v>100</v>
          </cell>
          <cell r="AA1115">
            <v>72</v>
          </cell>
          <cell r="AB1115" t="str">
            <v>及格</v>
          </cell>
          <cell r="AC1115">
            <v>0</v>
          </cell>
          <cell r="AD1115" t="str">
            <v>2′07</v>
          </cell>
          <cell r="AE1115">
            <v>66</v>
          </cell>
          <cell r="AF1115" t="str">
            <v>及格</v>
          </cell>
          <cell r="AG1115">
            <v>72.8</v>
          </cell>
          <cell r="AH1115">
            <v>0</v>
          </cell>
          <cell r="AI1115">
            <v>72.8</v>
          </cell>
          <cell r="AJ1115" t="str">
            <v>及格</v>
          </cell>
        </row>
        <row r="1116">
          <cell r="F1116" t="str">
            <v>琚子澄</v>
          </cell>
          <cell r="G1116" t="str">
            <v>男</v>
          </cell>
          <cell r="H1116">
            <v>40611</v>
          </cell>
          <cell r="I1116">
            <v>149</v>
          </cell>
          <cell r="J1116">
            <v>41</v>
          </cell>
          <cell r="K1116">
            <v>100</v>
          </cell>
          <cell r="L1116" t="str">
            <v>正常</v>
          </cell>
          <cell r="M1116">
            <v>2314</v>
          </cell>
          <cell r="N1116">
            <v>80</v>
          </cell>
          <cell r="O1116" t="str">
            <v>良好</v>
          </cell>
          <cell r="P1116">
            <v>9.8</v>
          </cell>
          <cell r="Q1116">
            <v>70</v>
          </cell>
          <cell r="R1116" t="str">
            <v>及格</v>
          </cell>
          <cell r="S1116">
            <v>13.1</v>
          </cell>
          <cell r="T1116">
            <v>85</v>
          </cell>
          <cell r="U1116" t="str">
            <v>良好</v>
          </cell>
          <cell r="V1116">
            <v>26</v>
          </cell>
          <cell r="W1116">
            <v>68</v>
          </cell>
          <cell r="X1116" t="str">
            <v>及格</v>
          </cell>
          <cell r="Y1116">
            <v>0</v>
          </cell>
          <cell r="Z1116">
            <v>130</v>
          </cell>
          <cell r="AA1116">
            <v>80</v>
          </cell>
          <cell r="AB1116" t="str">
            <v>良好</v>
          </cell>
          <cell r="AC1116">
            <v>0</v>
          </cell>
          <cell r="AD1116" t="str">
            <v>2′07</v>
          </cell>
          <cell r="AE1116">
            <v>66</v>
          </cell>
          <cell r="AF1116" t="str">
            <v>及格</v>
          </cell>
          <cell r="AG1116">
            <v>77.7</v>
          </cell>
          <cell r="AH1116">
            <v>0</v>
          </cell>
          <cell r="AI1116">
            <v>77.7</v>
          </cell>
          <cell r="AJ1116" t="str">
            <v>及格</v>
          </cell>
        </row>
        <row r="1117">
          <cell r="F1117" t="str">
            <v>许愈婧</v>
          </cell>
          <cell r="G1117" t="str">
            <v>女</v>
          </cell>
          <cell r="H1117">
            <v>40424</v>
          </cell>
          <cell r="I1117">
            <v>141</v>
          </cell>
          <cell r="J1117">
            <v>29</v>
          </cell>
          <cell r="K1117">
            <v>100</v>
          </cell>
          <cell r="L1117" t="str">
            <v>正常</v>
          </cell>
          <cell r="M1117">
            <v>2044</v>
          </cell>
          <cell r="N1117">
            <v>85</v>
          </cell>
          <cell r="O1117" t="str">
            <v>良好</v>
          </cell>
          <cell r="P1117">
            <v>10.3</v>
          </cell>
          <cell r="Q1117">
            <v>68</v>
          </cell>
          <cell r="R1117" t="str">
            <v>及格</v>
          </cell>
          <cell r="S1117">
            <v>20.5</v>
          </cell>
          <cell r="T1117">
            <v>100</v>
          </cell>
          <cell r="U1117" t="str">
            <v>优秀</v>
          </cell>
          <cell r="V1117">
            <v>30</v>
          </cell>
          <cell r="W1117">
            <v>72</v>
          </cell>
          <cell r="X1117" t="str">
            <v>及格</v>
          </cell>
          <cell r="Y1117">
            <v>0</v>
          </cell>
          <cell r="Z1117">
            <v>101</v>
          </cell>
          <cell r="AA1117">
            <v>72</v>
          </cell>
          <cell r="AB1117" t="str">
            <v>及格</v>
          </cell>
          <cell r="AC1117">
            <v>0</v>
          </cell>
          <cell r="AD1117" t="str">
            <v>2′01</v>
          </cell>
          <cell r="AE1117">
            <v>74</v>
          </cell>
          <cell r="AF1117" t="str">
            <v>及格</v>
          </cell>
          <cell r="AG1117">
            <v>80.4</v>
          </cell>
          <cell r="AH1117">
            <v>0</v>
          </cell>
          <cell r="AI1117">
            <v>80.4</v>
          </cell>
          <cell r="AJ1117" t="str">
            <v>良好</v>
          </cell>
        </row>
        <row r="1118">
          <cell r="F1118" t="str">
            <v>胡欣语</v>
          </cell>
          <cell r="G1118" t="str">
            <v>女</v>
          </cell>
          <cell r="H1118">
            <v>40626</v>
          </cell>
          <cell r="I1118">
            <v>149</v>
          </cell>
          <cell r="J1118">
            <v>52</v>
          </cell>
          <cell r="K1118">
            <v>60</v>
          </cell>
          <cell r="L1118" t="str">
            <v>肥胖</v>
          </cell>
          <cell r="M1118">
            <v>2308</v>
          </cell>
          <cell r="N1118">
            <v>100</v>
          </cell>
          <cell r="O1118" t="str">
            <v>优秀</v>
          </cell>
          <cell r="P1118">
            <v>10</v>
          </cell>
          <cell r="Q1118">
            <v>70</v>
          </cell>
          <cell r="R1118" t="str">
            <v>及格</v>
          </cell>
          <cell r="S1118">
            <v>22.3</v>
          </cell>
          <cell r="T1118">
            <v>100</v>
          </cell>
          <cell r="U1118" t="str">
            <v>优秀</v>
          </cell>
          <cell r="V1118">
            <v>44</v>
          </cell>
          <cell r="W1118">
            <v>90</v>
          </cell>
          <cell r="X1118" t="str">
            <v>优秀</v>
          </cell>
          <cell r="Y1118">
            <v>0</v>
          </cell>
          <cell r="Z1118">
            <v>135</v>
          </cell>
          <cell r="AA1118">
            <v>80</v>
          </cell>
          <cell r="AB1118" t="str">
            <v>良好</v>
          </cell>
          <cell r="AC1118">
            <v>0</v>
          </cell>
          <cell r="AD1118" t="str">
            <v>2′0</v>
          </cell>
          <cell r="AE1118">
            <v>74</v>
          </cell>
          <cell r="AF1118" t="str">
            <v>及格</v>
          </cell>
          <cell r="AG1118">
            <v>81.4</v>
          </cell>
          <cell r="AH1118">
            <v>0</v>
          </cell>
          <cell r="AI1118">
            <v>81.4</v>
          </cell>
          <cell r="AJ1118" t="str">
            <v>良好</v>
          </cell>
        </row>
        <row r="1119">
          <cell r="F1119" t="str">
            <v>孙语琪</v>
          </cell>
          <cell r="G1119" t="str">
            <v>女</v>
          </cell>
          <cell r="H1119">
            <v>40636</v>
          </cell>
          <cell r="I1119">
            <v>155</v>
          </cell>
          <cell r="J1119">
            <v>47</v>
          </cell>
          <cell r="K1119">
            <v>100</v>
          </cell>
          <cell r="L1119" t="str">
            <v>正常</v>
          </cell>
          <cell r="M1119">
            <v>2694</v>
          </cell>
          <cell r="N1119">
            <v>100</v>
          </cell>
          <cell r="O1119" t="str">
            <v>优秀</v>
          </cell>
          <cell r="P1119">
            <v>9.8</v>
          </cell>
          <cell r="Q1119">
            <v>72</v>
          </cell>
          <cell r="R1119" t="str">
            <v>及格</v>
          </cell>
          <cell r="S1119">
            <v>11</v>
          </cell>
          <cell r="T1119">
            <v>76</v>
          </cell>
          <cell r="U1119" t="str">
            <v>及格</v>
          </cell>
          <cell r="V1119">
            <v>27</v>
          </cell>
          <cell r="W1119">
            <v>68</v>
          </cell>
          <cell r="X1119" t="str">
            <v>及格</v>
          </cell>
          <cell r="Y1119">
            <v>0</v>
          </cell>
          <cell r="Z1119">
            <v>117</v>
          </cell>
          <cell r="AA1119">
            <v>76</v>
          </cell>
          <cell r="AB1119" t="str">
            <v>及格</v>
          </cell>
          <cell r="AC1119">
            <v>0</v>
          </cell>
          <cell r="AD1119" t="str">
            <v>1′59</v>
          </cell>
          <cell r="AE1119">
            <v>76</v>
          </cell>
          <cell r="AF1119" t="str">
            <v>及格</v>
          </cell>
          <cell r="AG1119">
            <v>80.8</v>
          </cell>
          <cell r="AH1119">
            <v>0</v>
          </cell>
          <cell r="AI1119">
            <v>80.8</v>
          </cell>
          <cell r="AJ1119" t="str">
            <v>良好</v>
          </cell>
        </row>
        <row r="1120">
          <cell r="F1120" t="str">
            <v>张翼昊</v>
          </cell>
          <cell r="G1120" t="str">
            <v>男</v>
          </cell>
          <cell r="H1120">
            <v>40450</v>
          </cell>
          <cell r="I1120">
            <v>138</v>
          </cell>
          <cell r="J1120">
            <v>28</v>
          </cell>
          <cell r="K1120">
            <v>100</v>
          </cell>
          <cell r="L1120" t="str">
            <v>正常</v>
          </cell>
          <cell r="M1120">
            <v>1980</v>
          </cell>
          <cell r="N1120">
            <v>74</v>
          </cell>
          <cell r="O1120" t="str">
            <v>及格</v>
          </cell>
          <cell r="P1120">
            <v>9.2</v>
          </cell>
          <cell r="Q1120">
            <v>76</v>
          </cell>
          <cell r="R1120" t="str">
            <v>及格</v>
          </cell>
          <cell r="S1120">
            <v>3</v>
          </cell>
          <cell r="T1120">
            <v>68</v>
          </cell>
          <cell r="U1120" t="str">
            <v>及格</v>
          </cell>
          <cell r="V1120">
            <v>12</v>
          </cell>
          <cell r="W1120">
            <v>30</v>
          </cell>
          <cell r="X1120" t="str">
            <v>不及格</v>
          </cell>
          <cell r="Y1120">
            <v>0</v>
          </cell>
          <cell r="Z1120">
            <v>145</v>
          </cell>
          <cell r="AA1120">
            <v>95</v>
          </cell>
          <cell r="AB1120" t="str">
            <v>优秀</v>
          </cell>
          <cell r="AC1120">
            <v>0</v>
          </cell>
          <cell r="AD1120" t="str">
            <v>1′43</v>
          </cell>
          <cell r="AE1120">
            <v>85</v>
          </cell>
          <cell r="AF1120" t="str">
            <v>良好</v>
          </cell>
          <cell r="AG1120">
            <v>72.1</v>
          </cell>
          <cell r="AH1120">
            <v>0</v>
          </cell>
          <cell r="AI1120">
            <v>72.1</v>
          </cell>
          <cell r="AJ1120" t="str">
            <v>及格</v>
          </cell>
        </row>
        <row r="1121">
          <cell r="F1121" t="str">
            <v>曹文静</v>
          </cell>
          <cell r="G1121" t="str">
            <v>女</v>
          </cell>
          <cell r="H1121">
            <v>40515</v>
          </cell>
          <cell r="I1121">
            <v>146</v>
          </cell>
          <cell r="J1121">
            <v>37</v>
          </cell>
          <cell r="K1121">
            <v>100</v>
          </cell>
          <cell r="L1121" t="str">
            <v>正常</v>
          </cell>
          <cell r="M1121">
            <v>2395</v>
          </cell>
          <cell r="N1121">
            <v>100</v>
          </cell>
          <cell r="O1121" t="str">
            <v>优秀</v>
          </cell>
          <cell r="P1121">
            <v>9.3</v>
          </cell>
          <cell r="Q1121">
            <v>78</v>
          </cell>
          <cell r="R1121" t="str">
            <v>及格</v>
          </cell>
          <cell r="S1121">
            <v>13.5</v>
          </cell>
          <cell r="T1121">
            <v>80</v>
          </cell>
          <cell r="U1121" t="str">
            <v>良好</v>
          </cell>
          <cell r="V1121">
            <v>34</v>
          </cell>
          <cell r="W1121">
            <v>76</v>
          </cell>
          <cell r="X1121" t="str">
            <v>及格</v>
          </cell>
          <cell r="Y1121">
            <v>0</v>
          </cell>
          <cell r="Z1121">
            <v>124</v>
          </cell>
          <cell r="AA1121">
            <v>78</v>
          </cell>
          <cell r="AB1121" t="str">
            <v>及格</v>
          </cell>
          <cell r="AC1121">
            <v>0</v>
          </cell>
          <cell r="AD1121" t="str">
            <v>2′02</v>
          </cell>
          <cell r="AE1121">
            <v>74</v>
          </cell>
          <cell r="AF1121" t="str">
            <v>及格</v>
          </cell>
          <cell r="AG1121">
            <v>84</v>
          </cell>
          <cell r="AH1121">
            <v>0</v>
          </cell>
          <cell r="AI1121">
            <v>84</v>
          </cell>
          <cell r="AJ1121" t="str">
            <v>良好</v>
          </cell>
        </row>
        <row r="1122">
          <cell r="F1122" t="str">
            <v>黄锡</v>
          </cell>
          <cell r="G1122" t="str">
            <v>男</v>
          </cell>
          <cell r="H1122">
            <v>40656</v>
          </cell>
          <cell r="I1122">
            <v>157</v>
          </cell>
          <cell r="J1122">
            <v>60</v>
          </cell>
          <cell r="K1122">
            <v>60</v>
          </cell>
          <cell r="L1122" t="str">
            <v>肥胖</v>
          </cell>
          <cell r="M1122">
            <v>2624</v>
          </cell>
          <cell r="N1122">
            <v>85</v>
          </cell>
          <cell r="O1122" t="str">
            <v>良好</v>
          </cell>
          <cell r="P1122">
            <v>9.5</v>
          </cell>
          <cell r="Q1122">
            <v>72</v>
          </cell>
          <cell r="R1122" t="str">
            <v>及格</v>
          </cell>
          <cell r="S1122">
            <v>8.4</v>
          </cell>
          <cell r="T1122">
            <v>78</v>
          </cell>
          <cell r="U1122" t="str">
            <v>及格</v>
          </cell>
          <cell r="V1122">
            <v>36</v>
          </cell>
          <cell r="W1122">
            <v>78</v>
          </cell>
          <cell r="X1122" t="str">
            <v>及格</v>
          </cell>
          <cell r="Y1122">
            <v>0</v>
          </cell>
          <cell r="Z1122">
            <v>90</v>
          </cell>
          <cell r="AA1122">
            <v>68</v>
          </cell>
          <cell r="AB1122" t="str">
            <v>及格</v>
          </cell>
          <cell r="AC1122">
            <v>0</v>
          </cell>
          <cell r="AD1122" t="str">
            <v>2′15</v>
          </cell>
          <cell r="AE1122">
            <v>62</v>
          </cell>
          <cell r="AF1122" t="str">
            <v>及格</v>
          </cell>
          <cell r="AG1122">
            <v>72.5</v>
          </cell>
          <cell r="AH1122">
            <v>0</v>
          </cell>
          <cell r="AI1122">
            <v>72.5</v>
          </cell>
          <cell r="AJ1122" t="str">
            <v>及格</v>
          </cell>
        </row>
        <row r="1123">
          <cell r="F1123" t="str">
            <v>韩贝贝</v>
          </cell>
          <cell r="G1123" t="str">
            <v>女</v>
          </cell>
          <cell r="H1123">
            <v>40597</v>
          </cell>
          <cell r="I1123">
            <v>149</v>
          </cell>
          <cell r="J1123">
            <v>37</v>
          </cell>
          <cell r="K1123">
            <v>100</v>
          </cell>
          <cell r="L1123" t="str">
            <v>正常</v>
          </cell>
          <cell r="M1123">
            <v>2515</v>
          </cell>
          <cell r="N1123">
            <v>100</v>
          </cell>
          <cell r="O1123" t="str">
            <v>优秀</v>
          </cell>
          <cell r="P1123">
            <v>10.4</v>
          </cell>
          <cell r="Q1123">
            <v>66</v>
          </cell>
          <cell r="R1123" t="str">
            <v>及格</v>
          </cell>
          <cell r="S1123">
            <v>22</v>
          </cell>
          <cell r="T1123">
            <v>100</v>
          </cell>
          <cell r="U1123" t="str">
            <v>优秀</v>
          </cell>
          <cell r="V1123">
            <v>25</v>
          </cell>
          <cell r="W1123">
            <v>66</v>
          </cell>
          <cell r="X1123" t="str">
            <v>及格</v>
          </cell>
          <cell r="Y1123">
            <v>0</v>
          </cell>
          <cell r="Z1123">
            <v>101</v>
          </cell>
          <cell r="AA1123">
            <v>72</v>
          </cell>
          <cell r="AB1123" t="str">
            <v>及格</v>
          </cell>
          <cell r="AC1123">
            <v>0</v>
          </cell>
          <cell r="AD1123" t="str">
            <v>2′18</v>
          </cell>
          <cell r="AE1123">
            <v>62</v>
          </cell>
          <cell r="AF1123" t="str">
            <v>及格</v>
          </cell>
          <cell r="AG1123">
            <v>79.8</v>
          </cell>
          <cell r="AH1123">
            <v>0</v>
          </cell>
          <cell r="AI1123">
            <v>79.8</v>
          </cell>
          <cell r="AJ1123" t="str">
            <v>及格</v>
          </cell>
        </row>
        <row r="1124">
          <cell r="F1124" t="str">
            <v>张蕴科</v>
          </cell>
          <cell r="G1124" t="str">
            <v>女</v>
          </cell>
          <cell r="H1124">
            <v>40621</v>
          </cell>
          <cell r="I1124">
            <v>145</v>
          </cell>
          <cell r="J1124">
            <v>42</v>
          </cell>
          <cell r="K1124">
            <v>100</v>
          </cell>
          <cell r="L1124" t="str">
            <v>正常</v>
          </cell>
          <cell r="M1124">
            <v>2003</v>
          </cell>
          <cell r="N1124">
            <v>85</v>
          </cell>
          <cell r="O1124" t="str">
            <v>良好</v>
          </cell>
          <cell r="P1124">
            <v>9.6</v>
          </cell>
          <cell r="Q1124">
            <v>74</v>
          </cell>
          <cell r="R1124" t="str">
            <v>及格</v>
          </cell>
          <cell r="S1124">
            <v>23.4</v>
          </cell>
          <cell r="T1124">
            <v>100</v>
          </cell>
          <cell r="U1124" t="str">
            <v>优秀</v>
          </cell>
          <cell r="V1124">
            <v>37</v>
          </cell>
          <cell r="W1124">
            <v>78</v>
          </cell>
          <cell r="X1124" t="str">
            <v>及格</v>
          </cell>
          <cell r="Y1124">
            <v>0</v>
          </cell>
          <cell r="Z1124">
            <v>114</v>
          </cell>
          <cell r="AA1124">
            <v>76</v>
          </cell>
          <cell r="AB1124" t="str">
            <v>及格</v>
          </cell>
          <cell r="AC1124">
            <v>0</v>
          </cell>
          <cell r="AD1124" t="str">
            <v>2′12</v>
          </cell>
          <cell r="AE1124">
            <v>66</v>
          </cell>
          <cell r="AF1124" t="str">
            <v>及格</v>
          </cell>
          <cell r="AG1124">
            <v>82.3</v>
          </cell>
          <cell r="AH1124">
            <v>0</v>
          </cell>
          <cell r="AI1124">
            <v>82.3</v>
          </cell>
          <cell r="AJ1124" t="str">
            <v>良好</v>
          </cell>
        </row>
        <row r="1125">
          <cell r="F1125" t="str">
            <v>刘浩</v>
          </cell>
          <cell r="G1125" t="str">
            <v>男</v>
          </cell>
          <cell r="H1125">
            <v>40633</v>
          </cell>
          <cell r="I1125">
            <v>145</v>
          </cell>
          <cell r="J1125">
            <v>30</v>
          </cell>
          <cell r="K1125">
            <v>80</v>
          </cell>
          <cell r="L1125" t="str">
            <v>低体重</v>
          </cell>
          <cell r="M1125">
            <v>2500</v>
          </cell>
          <cell r="N1125">
            <v>85</v>
          </cell>
          <cell r="O1125" t="str">
            <v>良好</v>
          </cell>
          <cell r="P1125">
            <v>8.5</v>
          </cell>
          <cell r="Q1125">
            <v>95</v>
          </cell>
          <cell r="R1125" t="str">
            <v>优秀</v>
          </cell>
          <cell r="S1125">
            <v>10.4</v>
          </cell>
          <cell r="T1125">
            <v>80</v>
          </cell>
          <cell r="U1125" t="str">
            <v>良好</v>
          </cell>
          <cell r="V1125">
            <v>50</v>
          </cell>
          <cell r="W1125">
            <v>100</v>
          </cell>
          <cell r="X1125" t="str">
            <v>优秀</v>
          </cell>
          <cell r="Y1125">
            <v>0</v>
          </cell>
          <cell r="Z1125">
            <v>159</v>
          </cell>
          <cell r="AA1125">
            <v>100</v>
          </cell>
          <cell r="AB1125" t="str">
            <v>优秀</v>
          </cell>
          <cell r="AC1125">
            <v>5</v>
          </cell>
          <cell r="AD1125" t="str">
            <v>1′42</v>
          </cell>
          <cell r="AE1125">
            <v>90</v>
          </cell>
          <cell r="AF1125" t="str">
            <v>优秀</v>
          </cell>
          <cell r="AG1125">
            <v>90.8</v>
          </cell>
          <cell r="AH1125">
            <v>5</v>
          </cell>
          <cell r="AI1125">
            <v>95.8</v>
          </cell>
          <cell r="AJ1125" t="str">
            <v>优秀</v>
          </cell>
        </row>
        <row r="1126">
          <cell r="F1126" t="str">
            <v>肖涵旭</v>
          </cell>
          <cell r="G1126" t="str">
            <v>男</v>
          </cell>
          <cell r="H1126">
            <v>40574</v>
          </cell>
          <cell r="I1126">
            <v>153</v>
          </cell>
          <cell r="J1126">
            <v>36</v>
          </cell>
          <cell r="K1126">
            <v>100</v>
          </cell>
          <cell r="L1126" t="str">
            <v>正常</v>
          </cell>
          <cell r="M1126">
            <v>2391</v>
          </cell>
          <cell r="N1126">
            <v>80</v>
          </cell>
          <cell r="O1126" t="str">
            <v>良好</v>
          </cell>
          <cell r="P1126">
            <v>7.8</v>
          </cell>
          <cell r="Q1126">
            <v>100</v>
          </cell>
          <cell r="R1126" t="str">
            <v>优秀</v>
          </cell>
          <cell r="S1126">
            <v>9.6</v>
          </cell>
          <cell r="T1126">
            <v>80</v>
          </cell>
          <cell r="U1126" t="str">
            <v>良好</v>
          </cell>
          <cell r="V1126">
            <v>55</v>
          </cell>
          <cell r="W1126">
            <v>100</v>
          </cell>
          <cell r="X1126" t="str">
            <v>优秀</v>
          </cell>
          <cell r="Y1126">
            <v>0</v>
          </cell>
          <cell r="Z1126">
            <v>165</v>
          </cell>
          <cell r="AA1126">
            <v>100</v>
          </cell>
          <cell r="AB1126" t="str">
            <v>优秀</v>
          </cell>
          <cell r="AC1126">
            <v>8</v>
          </cell>
          <cell r="AD1126" t="str">
            <v>1′31</v>
          </cell>
          <cell r="AE1126">
            <v>100</v>
          </cell>
          <cell r="AF1126" t="str">
            <v>优秀</v>
          </cell>
          <cell r="AG1126">
            <v>95</v>
          </cell>
          <cell r="AH1126">
            <v>8</v>
          </cell>
          <cell r="AI1126">
            <v>103</v>
          </cell>
          <cell r="AJ1126" t="str">
            <v>优秀</v>
          </cell>
        </row>
        <row r="1127">
          <cell r="F1127" t="str">
            <v>刘美均</v>
          </cell>
          <cell r="G1127" t="str">
            <v>女</v>
          </cell>
          <cell r="H1127">
            <v>40636</v>
          </cell>
          <cell r="I1127">
            <v>148</v>
          </cell>
          <cell r="J1127">
            <v>35</v>
          </cell>
          <cell r="K1127">
            <v>100</v>
          </cell>
          <cell r="L1127" t="str">
            <v>正常</v>
          </cell>
          <cell r="M1127">
            <v>2290</v>
          </cell>
          <cell r="N1127">
            <v>100</v>
          </cell>
          <cell r="O1127" t="str">
            <v>优秀</v>
          </cell>
          <cell r="P1127">
            <v>8.3</v>
          </cell>
          <cell r="Q1127">
            <v>100</v>
          </cell>
          <cell r="R1127" t="str">
            <v>优秀</v>
          </cell>
          <cell r="S1127">
            <v>24.7</v>
          </cell>
          <cell r="T1127">
            <v>100</v>
          </cell>
          <cell r="U1127" t="str">
            <v>优秀</v>
          </cell>
          <cell r="V1127">
            <v>41</v>
          </cell>
          <cell r="W1127">
            <v>85</v>
          </cell>
          <cell r="X1127" t="str">
            <v>良好</v>
          </cell>
          <cell r="Y1127">
            <v>0</v>
          </cell>
          <cell r="Z1127">
            <v>129</v>
          </cell>
          <cell r="AA1127">
            <v>80</v>
          </cell>
          <cell r="AB1127" t="str">
            <v>良好</v>
          </cell>
          <cell r="AC1127">
            <v>0</v>
          </cell>
          <cell r="AD1127" t="str">
            <v>1′43</v>
          </cell>
          <cell r="AE1127">
            <v>95</v>
          </cell>
          <cell r="AF1127" t="str">
            <v>优秀</v>
          </cell>
          <cell r="AG1127">
            <v>94.5</v>
          </cell>
          <cell r="AH1127">
            <v>0</v>
          </cell>
          <cell r="AI1127">
            <v>94.5</v>
          </cell>
          <cell r="AJ1127" t="str">
            <v>优秀</v>
          </cell>
        </row>
        <row r="1128">
          <cell r="F1128" t="str">
            <v>王毅涵</v>
          </cell>
          <cell r="G1128" t="str">
            <v>女</v>
          </cell>
          <cell r="H1128">
            <v>40664</v>
          </cell>
          <cell r="I1128">
            <v>142</v>
          </cell>
          <cell r="J1128">
            <v>29</v>
          </cell>
          <cell r="K1128">
            <v>100</v>
          </cell>
          <cell r="L1128" t="str">
            <v>正常</v>
          </cell>
          <cell r="M1128">
            <v>2346</v>
          </cell>
          <cell r="N1128">
            <v>100</v>
          </cell>
          <cell r="O1128" t="str">
            <v>优秀</v>
          </cell>
          <cell r="P1128">
            <v>10.6</v>
          </cell>
          <cell r="Q1128">
            <v>64</v>
          </cell>
          <cell r="R1128" t="str">
            <v>及格</v>
          </cell>
          <cell r="S1128">
            <v>9.9</v>
          </cell>
          <cell r="T1128">
            <v>74</v>
          </cell>
          <cell r="U1128" t="str">
            <v>及格</v>
          </cell>
          <cell r="V1128">
            <v>28</v>
          </cell>
          <cell r="W1128">
            <v>70</v>
          </cell>
          <cell r="X1128" t="str">
            <v>及格</v>
          </cell>
          <cell r="Y1128">
            <v>0</v>
          </cell>
          <cell r="Z1128">
            <v>103</v>
          </cell>
          <cell r="AA1128">
            <v>72</v>
          </cell>
          <cell r="AB1128" t="str">
            <v>及格</v>
          </cell>
          <cell r="AC1128">
            <v>0</v>
          </cell>
          <cell r="AD1128" t="str">
            <v>2′06</v>
          </cell>
          <cell r="AE1128">
            <v>70</v>
          </cell>
          <cell r="AF1128" t="str">
            <v>及格</v>
          </cell>
          <cell r="AG1128">
            <v>78.4</v>
          </cell>
          <cell r="AH1128">
            <v>0</v>
          </cell>
          <cell r="AI1128">
            <v>78.4</v>
          </cell>
          <cell r="AJ1128" t="str">
            <v>及格</v>
          </cell>
        </row>
        <row r="1129">
          <cell r="F1129" t="str">
            <v>金如冰</v>
          </cell>
          <cell r="G1129" t="str">
            <v>女</v>
          </cell>
          <cell r="H1129">
            <v>40515</v>
          </cell>
          <cell r="I1129">
            <v>146</v>
          </cell>
          <cell r="J1129">
            <v>30</v>
          </cell>
          <cell r="K1129">
            <v>100</v>
          </cell>
          <cell r="L1129" t="str">
            <v>正常</v>
          </cell>
          <cell r="M1129">
            <v>2300</v>
          </cell>
          <cell r="N1129">
            <v>100</v>
          </cell>
          <cell r="O1129" t="str">
            <v>优秀</v>
          </cell>
          <cell r="P1129">
            <v>9.6</v>
          </cell>
          <cell r="Q1129">
            <v>74</v>
          </cell>
          <cell r="R1129" t="str">
            <v>及格</v>
          </cell>
          <cell r="S1129">
            <v>20.6</v>
          </cell>
          <cell r="T1129">
            <v>100</v>
          </cell>
          <cell r="U1129" t="str">
            <v>优秀</v>
          </cell>
          <cell r="V1129">
            <v>27</v>
          </cell>
          <cell r="W1129">
            <v>68</v>
          </cell>
          <cell r="X1129" t="str">
            <v>及格</v>
          </cell>
          <cell r="Y1129">
            <v>0</v>
          </cell>
          <cell r="Z1129">
            <v>99</v>
          </cell>
          <cell r="AA1129">
            <v>70</v>
          </cell>
          <cell r="AB1129" t="str">
            <v>及格</v>
          </cell>
          <cell r="AC1129">
            <v>0</v>
          </cell>
          <cell r="AD1129" t="str">
            <v>1′59</v>
          </cell>
          <cell r="AE1129">
            <v>76</v>
          </cell>
          <cell r="AF1129" t="str">
            <v>及格</v>
          </cell>
          <cell r="AG1129">
            <v>83</v>
          </cell>
          <cell r="AH1129">
            <v>0</v>
          </cell>
          <cell r="AI1129">
            <v>83</v>
          </cell>
          <cell r="AJ1129" t="str">
            <v>良好</v>
          </cell>
        </row>
        <row r="1130">
          <cell r="F1130" t="str">
            <v>郁程轩</v>
          </cell>
          <cell r="G1130" t="str">
            <v>男</v>
          </cell>
          <cell r="H1130">
            <v>40337</v>
          </cell>
          <cell r="I1130">
            <v>145</v>
          </cell>
          <cell r="J1130">
            <v>51</v>
          </cell>
          <cell r="K1130">
            <v>60</v>
          </cell>
          <cell r="L1130" t="str">
            <v>肥胖</v>
          </cell>
          <cell r="M1130">
            <v>2196</v>
          </cell>
          <cell r="N1130">
            <v>78</v>
          </cell>
          <cell r="O1130" t="str">
            <v>及格</v>
          </cell>
          <cell r="P1130">
            <v>10.3</v>
          </cell>
          <cell r="Q1130">
            <v>64</v>
          </cell>
          <cell r="R1130" t="str">
            <v>及格</v>
          </cell>
          <cell r="S1130">
            <v>11.1</v>
          </cell>
          <cell r="T1130">
            <v>80</v>
          </cell>
          <cell r="U1130" t="str">
            <v>良好</v>
          </cell>
          <cell r="V1130">
            <v>20</v>
          </cell>
          <cell r="W1130">
            <v>62</v>
          </cell>
          <cell r="X1130" t="str">
            <v>及格</v>
          </cell>
          <cell r="Y1130">
            <v>0</v>
          </cell>
          <cell r="Z1130">
            <v>100</v>
          </cell>
          <cell r="AA1130">
            <v>72</v>
          </cell>
          <cell r="AB1130" t="str">
            <v>及格</v>
          </cell>
          <cell r="AC1130">
            <v>0</v>
          </cell>
          <cell r="AD1130" t="str">
            <v>2′12</v>
          </cell>
          <cell r="AE1130">
            <v>64</v>
          </cell>
          <cell r="AF1130" t="str">
            <v>及格</v>
          </cell>
          <cell r="AG1130">
            <v>67.5</v>
          </cell>
          <cell r="AH1130">
            <v>0</v>
          </cell>
          <cell r="AI1130">
            <v>67.5</v>
          </cell>
          <cell r="AJ1130" t="str">
            <v>及格</v>
          </cell>
        </row>
        <row r="1131">
          <cell r="F1131" t="str">
            <v>徐鸿涛</v>
          </cell>
          <cell r="G1131" t="str">
            <v>男</v>
          </cell>
          <cell r="H1131">
            <v>40441</v>
          </cell>
          <cell r="I1131">
            <v>146</v>
          </cell>
          <cell r="J1131">
            <v>49</v>
          </cell>
          <cell r="K1131">
            <v>80</v>
          </cell>
          <cell r="L1131" t="str">
            <v>超重</v>
          </cell>
          <cell r="M1131">
            <v>2515</v>
          </cell>
          <cell r="N1131">
            <v>85</v>
          </cell>
          <cell r="O1131" t="str">
            <v>良好</v>
          </cell>
          <cell r="P1131">
            <v>8.8</v>
          </cell>
          <cell r="Q1131">
            <v>80</v>
          </cell>
          <cell r="R1131" t="str">
            <v>良好</v>
          </cell>
          <cell r="S1131">
            <v>9.3</v>
          </cell>
          <cell r="T1131">
            <v>78</v>
          </cell>
          <cell r="U1131" t="str">
            <v>及格</v>
          </cell>
          <cell r="V1131">
            <v>40</v>
          </cell>
          <cell r="W1131">
            <v>80</v>
          </cell>
          <cell r="X1131" t="str">
            <v>良好</v>
          </cell>
          <cell r="Y1131">
            <v>0</v>
          </cell>
          <cell r="Z1131">
            <v>152</v>
          </cell>
          <cell r="AA1131">
            <v>100</v>
          </cell>
          <cell r="AB1131" t="str">
            <v>优秀</v>
          </cell>
          <cell r="AC1131">
            <v>2</v>
          </cell>
          <cell r="AD1131" t="str">
            <v>1′55</v>
          </cell>
          <cell r="AE1131">
            <v>74</v>
          </cell>
          <cell r="AF1131" t="str">
            <v>及格</v>
          </cell>
          <cell r="AG1131">
            <v>82</v>
          </cell>
          <cell r="AH1131">
            <v>2</v>
          </cell>
          <cell r="AI1131">
            <v>84</v>
          </cell>
          <cell r="AJ1131" t="str">
            <v>良好</v>
          </cell>
        </row>
        <row r="1132">
          <cell r="F1132" t="str">
            <v>周昕芩</v>
          </cell>
          <cell r="G1132" t="str">
            <v>女</v>
          </cell>
          <cell r="H1132">
            <v>40444</v>
          </cell>
          <cell r="I1132">
            <v>151</v>
          </cell>
          <cell r="J1132">
            <v>55</v>
          </cell>
          <cell r="K1132">
            <v>60</v>
          </cell>
          <cell r="L1132" t="str">
            <v>肥胖</v>
          </cell>
          <cell r="M1132">
            <v>2062</v>
          </cell>
          <cell r="N1132">
            <v>90</v>
          </cell>
          <cell r="O1132" t="str">
            <v>优秀</v>
          </cell>
          <cell r="P1132">
            <v>10.4</v>
          </cell>
          <cell r="Q1132">
            <v>66</v>
          </cell>
          <cell r="R1132" t="str">
            <v>及格</v>
          </cell>
          <cell r="S1132">
            <v>17.6</v>
          </cell>
          <cell r="T1132">
            <v>90</v>
          </cell>
          <cell r="U1132" t="str">
            <v>优秀</v>
          </cell>
          <cell r="V1132">
            <v>30</v>
          </cell>
          <cell r="W1132">
            <v>72</v>
          </cell>
          <cell r="X1132" t="str">
            <v>及格</v>
          </cell>
          <cell r="Y1132">
            <v>0</v>
          </cell>
          <cell r="Z1132">
            <v>95</v>
          </cell>
          <cell r="AA1132">
            <v>70</v>
          </cell>
          <cell r="AB1132" t="str">
            <v>及格</v>
          </cell>
          <cell r="AC1132">
            <v>0</v>
          </cell>
          <cell r="AD1132" t="str">
            <v>2′07</v>
          </cell>
          <cell r="AE1132">
            <v>70</v>
          </cell>
          <cell r="AF1132" t="str">
            <v>及格</v>
          </cell>
          <cell r="AG1132">
            <v>73.1</v>
          </cell>
          <cell r="AH1132">
            <v>0</v>
          </cell>
          <cell r="AI1132">
            <v>73.1</v>
          </cell>
          <cell r="AJ1132" t="str">
            <v>及格</v>
          </cell>
        </row>
        <row r="1133">
          <cell r="F1133" t="str">
            <v>王浩宇</v>
          </cell>
          <cell r="G1133" t="str">
            <v>男</v>
          </cell>
          <cell r="H1133">
            <v>40460</v>
          </cell>
          <cell r="I1133">
            <v>147</v>
          </cell>
          <cell r="J1133">
            <v>53</v>
          </cell>
          <cell r="K1133">
            <v>60</v>
          </cell>
          <cell r="L1133" t="str">
            <v>肥胖</v>
          </cell>
          <cell r="M1133">
            <v>2713</v>
          </cell>
          <cell r="N1133">
            <v>90</v>
          </cell>
          <cell r="O1133" t="str">
            <v>优秀</v>
          </cell>
          <cell r="P1133">
            <v>9.9</v>
          </cell>
          <cell r="Q1133">
            <v>68</v>
          </cell>
          <cell r="R1133" t="str">
            <v>及格</v>
          </cell>
          <cell r="S1133">
            <v>11.6</v>
          </cell>
          <cell r="T1133">
            <v>85</v>
          </cell>
          <cell r="U1133" t="str">
            <v>良好</v>
          </cell>
          <cell r="V1133">
            <v>32</v>
          </cell>
          <cell r="W1133">
            <v>74</v>
          </cell>
          <cell r="X1133" t="str">
            <v>及格</v>
          </cell>
          <cell r="Y1133">
            <v>0</v>
          </cell>
          <cell r="Z1133">
            <v>130</v>
          </cell>
          <cell r="AA1133">
            <v>80</v>
          </cell>
          <cell r="AB1133" t="str">
            <v>良好</v>
          </cell>
          <cell r="AC1133">
            <v>0</v>
          </cell>
          <cell r="AD1133" t="str">
            <v>1′58</v>
          </cell>
          <cell r="AE1133">
            <v>72</v>
          </cell>
          <cell r="AF1133" t="str">
            <v>及格</v>
          </cell>
          <cell r="AG1133">
            <v>74.6</v>
          </cell>
          <cell r="AH1133">
            <v>0</v>
          </cell>
          <cell r="AI1133">
            <v>74.6</v>
          </cell>
          <cell r="AJ1133" t="str">
            <v>及格</v>
          </cell>
        </row>
        <row r="1134">
          <cell r="F1134" t="str">
            <v>范峻玮</v>
          </cell>
          <cell r="G1134" t="str">
            <v>男</v>
          </cell>
          <cell r="H1134">
            <v>40490</v>
          </cell>
          <cell r="I1134">
            <v>148</v>
          </cell>
          <cell r="J1134">
            <v>42</v>
          </cell>
          <cell r="K1134">
            <v>100</v>
          </cell>
          <cell r="L1134" t="str">
            <v>正常</v>
          </cell>
          <cell r="M1134">
            <v>2651</v>
          </cell>
          <cell r="N1134">
            <v>85</v>
          </cell>
          <cell r="O1134" t="str">
            <v>良好</v>
          </cell>
          <cell r="P1134">
            <v>9</v>
          </cell>
          <cell r="Q1134">
            <v>78</v>
          </cell>
          <cell r="R1134" t="str">
            <v>及格</v>
          </cell>
          <cell r="S1134">
            <v>15.9</v>
          </cell>
          <cell r="T1134">
            <v>95</v>
          </cell>
          <cell r="U1134" t="str">
            <v>优秀</v>
          </cell>
          <cell r="V1134">
            <v>30</v>
          </cell>
          <cell r="W1134">
            <v>72</v>
          </cell>
          <cell r="X1134" t="str">
            <v>及格</v>
          </cell>
          <cell r="Y1134">
            <v>0</v>
          </cell>
          <cell r="Z1134">
            <v>107</v>
          </cell>
          <cell r="AA1134">
            <v>74</v>
          </cell>
          <cell r="AB1134" t="str">
            <v>及格</v>
          </cell>
          <cell r="AC1134">
            <v>0</v>
          </cell>
          <cell r="AD1134" t="str">
            <v>1′54</v>
          </cell>
          <cell r="AE1134">
            <v>76</v>
          </cell>
          <cell r="AF1134" t="str">
            <v>及格</v>
          </cell>
          <cell r="AG1134">
            <v>82.3</v>
          </cell>
          <cell r="AH1134">
            <v>0</v>
          </cell>
          <cell r="AI1134">
            <v>82.3</v>
          </cell>
          <cell r="AJ1134" t="str">
            <v>良好</v>
          </cell>
        </row>
        <row r="1135">
          <cell r="F1135" t="str">
            <v>徐佳</v>
          </cell>
          <cell r="G1135" t="str">
            <v>男</v>
          </cell>
          <cell r="H1135">
            <v>40491</v>
          </cell>
          <cell r="I1135">
            <v>149</v>
          </cell>
          <cell r="J1135">
            <v>26</v>
          </cell>
          <cell r="K1135">
            <v>80</v>
          </cell>
          <cell r="L1135" t="str">
            <v>低体重</v>
          </cell>
          <cell r="M1135">
            <v>2480</v>
          </cell>
          <cell r="N1135">
            <v>85</v>
          </cell>
          <cell r="O1135" t="str">
            <v>良好</v>
          </cell>
          <cell r="P1135">
            <v>8.6</v>
          </cell>
          <cell r="Q1135">
            <v>90</v>
          </cell>
          <cell r="R1135" t="str">
            <v>优秀</v>
          </cell>
          <cell r="S1135">
            <v>9</v>
          </cell>
          <cell r="T1135">
            <v>78</v>
          </cell>
          <cell r="U1135" t="str">
            <v>及格</v>
          </cell>
          <cell r="V1135">
            <v>30</v>
          </cell>
          <cell r="W1135">
            <v>72</v>
          </cell>
          <cell r="X1135" t="str">
            <v>及格</v>
          </cell>
          <cell r="Y1135">
            <v>0</v>
          </cell>
          <cell r="Z1135">
            <v>138</v>
          </cell>
          <cell r="AA1135">
            <v>90</v>
          </cell>
          <cell r="AB1135" t="str">
            <v>优秀</v>
          </cell>
          <cell r="AC1135">
            <v>0</v>
          </cell>
          <cell r="AD1135" t="str">
            <v>1′37</v>
          </cell>
          <cell r="AE1135">
            <v>95</v>
          </cell>
          <cell r="AF1135" t="str">
            <v>优秀</v>
          </cell>
          <cell r="AG1135">
            <v>83.5</v>
          </cell>
          <cell r="AH1135">
            <v>0</v>
          </cell>
          <cell r="AI1135">
            <v>83.5</v>
          </cell>
          <cell r="AJ1135" t="str">
            <v>良好</v>
          </cell>
        </row>
        <row r="1136">
          <cell r="F1136" t="str">
            <v>陈忆慕</v>
          </cell>
          <cell r="G1136" t="str">
            <v>女</v>
          </cell>
          <cell r="H1136">
            <v>40522</v>
          </cell>
          <cell r="I1136">
            <v>147</v>
          </cell>
          <cell r="J1136">
            <v>34</v>
          </cell>
          <cell r="K1136">
            <v>100</v>
          </cell>
          <cell r="L1136" t="str">
            <v>正常</v>
          </cell>
          <cell r="M1136">
            <v>2469</v>
          </cell>
          <cell r="N1136">
            <v>100</v>
          </cell>
          <cell r="O1136" t="str">
            <v>优秀</v>
          </cell>
          <cell r="P1136">
            <v>8.8</v>
          </cell>
          <cell r="Q1136">
            <v>85</v>
          </cell>
          <cell r="R1136" t="str">
            <v>良好</v>
          </cell>
          <cell r="S1136">
            <v>29.5</v>
          </cell>
          <cell r="T1136">
            <v>100</v>
          </cell>
          <cell r="U1136" t="str">
            <v>优秀</v>
          </cell>
          <cell r="V1136">
            <v>32</v>
          </cell>
          <cell r="W1136">
            <v>74</v>
          </cell>
          <cell r="X1136" t="str">
            <v>及格</v>
          </cell>
          <cell r="Y1136">
            <v>0</v>
          </cell>
          <cell r="Z1136">
            <v>109</v>
          </cell>
          <cell r="AA1136">
            <v>74</v>
          </cell>
          <cell r="AB1136" t="str">
            <v>及格</v>
          </cell>
          <cell r="AC1136">
            <v>0</v>
          </cell>
          <cell r="AD1136" t="str">
            <v>1′49</v>
          </cell>
          <cell r="AE1136">
            <v>85</v>
          </cell>
          <cell r="AF1136" t="str">
            <v>良好</v>
          </cell>
          <cell r="AG1136">
            <v>87.7</v>
          </cell>
          <cell r="AH1136">
            <v>0</v>
          </cell>
          <cell r="AI1136">
            <v>87.7</v>
          </cell>
          <cell r="AJ1136" t="str">
            <v>良好</v>
          </cell>
        </row>
        <row r="1137">
          <cell r="F1137" t="str">
            <v>杨楷瑞</v>
          </cell>
          <cell r="G1137" t="str">
            <v>男</v>
          </cell>
          <cell r="H1137">
            <v>40529</v>
          </cell>
          <cell r="I1137">
            <v>155</v>
          </cell>
          <cell r="J1137">
            <v>38</v>
          </cell>
          <cell r="K1137">
            <v>100</v>
          </cell>
          <cell r="L1137" t="str">
            <v>正常</v>
          </cell>
          <cell r="M1137">
            <v>2218</v>
          </cell>
          <cell r="N1137">
            <v>80</v>
          </cell>
          <cell r="O1137" t="str">
            <v>良好</v>
          </cell>
          <cell r="P1137">
            <v>8.1</v>
          </cell>
          <cell r="Q1137">
            <v>100</v>
          </cell>
          <cell r="R1137" t="str">
            <v>优秀</v>
          </cell>
          <cell r="S1137">
            <v>-5</v>
          </cell>
          <cell r="T1137">
            <v>30</v>
          </cell>
          <cell r="U1137" t="str">
            <v>不及格</v>
          </cell>
          <cell r="V1137">
            <v>42</v>
          </cell>
          <cell r="W1137">
            <v>85</v>
          </cell>
          <cell r="X1137" t="str">
            <v>良好</v>
          </cell>
          <cell r="Y1137">
            <v>0</v>
          </cell>
          <cell r="Z1137">
            <v>140</v>
          </cell>
          <cell r="AA1137">
            <v>90</v>
          </cell>
          <cell r="AB1137" t="str">
            <v>优秀</v>
          </cell>
          <cell r="AC1137">
            <v>0</v>
          </cell>
          <cell r="AD1137" t="str">
            <v>1′37</v>
          </cell>
          <cell r="AE1137">
            <v>95</v>
          </cell>
          <cell r="AF1137" t="str">
            <v>优秀</v>
          </cell>
          <cell r="AG1137">
            <v>85.5</v>
          </cell>
          <cell r="AH1137">
            <v>0</v>
          </cell>
          <cell r="AI1137">
            <v>85.5</v>
          </cell>
          <cell r="AJ1137" t="str">
            <v>良好</v>
          </cell>
        </row>
        <row r="1138">
          <cell r="F1138" t="str">
            <v>许祎红</v>
          </cell>
          <cell r="G1138" t="str">
            <v>女</v>
          </cell>
          <cell r="H1138">
            <v>40538</v>
          </cell>
          <cell r="I1138">
            <v>150</v>
          </cell>
          <cell r="J1138">
            <v>54</v>
          </cell>
          <cell r="K1138">
            <v>60</v>
          </cell>
          <cell r="L1138" t="str">
            <v>肥胖</v>
          </cell>
          <cell r="M1138">
            <v>2491</v>
          </cell>
          <cell r="N1138">
            <v>100</v>
          </cell>
          <cell r="O1138" t="str">
            <v>优秀</v>
          </cell>
          <cell r="P1138">
            <v>9.3</v>
          </cell>
          <cell r="Q1138">
            <v>78</v>
          </cell>
          <cell r="R1138" t="str">
            <v>及格</v>
          </cell>
          <cell r="S1138">
            <v>23.5</v>
          </cell>
          <cell r="T1138">
            <v>100</v>
          </cell>
          <cell r="U1138" t="str">
            <v>优秀</v>
          </cell>
          <cell r="V1138">
            <v>21</v>
          </cell>
          <cell r="W1138">
            <v>62</v>
          </cell>
          <cell r="X1138" t="str">
            <v>及格</v>
          </cell>
          <cell r="Y1138">
            <v>0</v>
          </cell>
          <cell r="Z1138">
            <v>113</v>
          </cell>
          <cell r="AA1138">
            <v>74</v>
          </cell>
          <cell r="AB1138" t="str">
            <v>及格</v>
          </cell>
          <cell r="AC1138">
            <v>0</v>
          </cell>
          <cell r="AD1138" t="str">
            <v>2′06</v>
          </cell>
          <cell r="AE1138">
            <v>70</v>
          </cell>
          <cell r="AF1138" t="str">
            <v>及格</v>
          </cell>
          <cell r="AG1138">
            <v>76.4</v>
          </cell>
          <cell r="AH1138">
            <v>0</v>
          </cell>
          <cell r="AI1138">
            <v>76.4</v>
          </cell>
          <cell r="AJ1138" t="str">
            <v>及格</v>
          </cell>
        </row>
        <row r="1139">
          <cell r="F1139" t="str">
            <v>张家宁</v>
          </cell>
          <cell r="G1139" t="str">
            <v>男</v>
          </cell>
          <cell r="H1139">
            <v>40547</v>
          </cell>
          <cell r="I1139">
            <v>139</v>
          </cell>
          <cell r="J1139">
            <v>34</v>
          </cell>
          <cell r="K1139">
            <v>100</v>
          </cell>
          <cell r="L1139" t="str">
            <v>正常</v>
          </cell>
          <cell r="M1139">
            <v>2185</v>
          </cell>
          <cell r="N1139">
            <v>78</v>
          </cell>
          <cell r="O1139" t="str">
            <v>及格</v>
          </cell>
          <cell r="P1139">
            <v>10.6</v>
          </cell>
          <cell r="Q1139">
            <v>62</v>
          </cell>
          <cell r="R1139" t="str">
            <v>及格</v>
          </cell>
          <cell r="S1139">
            <v>17.3</v>
          </cell>
          <cell r="T1139">
            <v>100</v>
          </cell>
          <cell r="U1139" t="str">
            <v>优秀</v>
          </cell>
          <cell r="V1139">
            <v>59</v>
          </cell>
          <cell r="W1139">
            <v>100</v>
          </cell>
          <cell r="X1139" t="str">
            <v>优秀</v>
          </cell>
          <cell r="Y1139">
            <v>0</v>
          </cell>
          <cell r="Z1139">
            <v>150</v>
          </cell>
          <cell r="AA1139">
            <v>100</v>
          </cell>
          <cell r="AB1139" t="str">
            <v>优秀</v>
          </cell>
          <cell r="AC1139">
            <v>1</v>
          </cell>
          <cell r="AD1139" t="str">
            <v>1′54</v>
          </cell>
          <cell r="AE1139">
            <v>76</v>
          </cell>
          <cell r="AF1139" t="str">
            <v>及格</v>
          </cell>
          <cell r="AG1139">
            <v>86.7</v>
          </cell>
          <cell r="AH1139">
            <v>1</v>
          </cell>
          <cell r="AI1139">
            <v>87.7</v>
          </cell>
          <cell r="AJ1139" t="str">
            <v>良好</v>
          </cell>
        </row>
        <row r="1140">
          <cell r="F1140" t="str">
            <v>叶晨琳</v>
          </cell>
          <cell r="G1140" t="str">
            <v>女</v>
          </cell>
          <cell r="H1140">
            <v>40557</v>
          </cell>
          <cell r="I1140">
            <v>145</v>
          </cell>
          <cell r="J1140">
            <v>38</v>
          </cell>
          <cell r="K1140">
            <v>100</v>
          </cell>
          <cell r="L1140" t="str">
            <v>正常</v>
          </cell>
          <cell r="M1140">
            <v>2365</v>
          </cell>
          <cell r="N1140">
            <v>100</v>
          </cell>
          <cell r="O1140" t="str">
            <v>优秀</v>
          </cell>
          <cell r="P1140">
            <v>8.9</v>
          </cell>
          <cell r="Q1140">
            <v>80</v>
          </cell>
          <cell r="R1140" t="str">
            <v>良好</v>
          </cell>
          <cell r="S1140">
            <v>2</v>
          </cell>
          <cell r="T1140">
            <v>60</v>
          </cell>
          <cell r="U1140" t="str">
            <v>及格</v>
          </cell>
          <cell r="V1140">
            <v>30</v>
          </cell>
          <cell r="W1140">
            <v>72</v>
          </cell>
          <cell r="X1140" t="str">
            <v>及格</v>
          </cell>
          <cell r="Y1140">
            <v>0</v>
          </cell>
          <cell r="Z1140">
            <v>152</v>
          </cell>
          <cell r="AA1140">
            <v>95</v>
          </cell>
          <cell r="AB1140" t="str">
            <v>优秀</v>
          </cell>
          <cell r="AC1140">
            <v>0</v>
          </cell>
          <cell r="AD1140" t="str">
            <v>1′51</v>
          </cell>
          <cell r="AE1140">
            <v>80</v>
          </cell>
          <cell r="AF1140" t="str">
            <v>良好</v>
          </cell>
          <cell r="AG1140">
            <v>83.9</v>
          </cell>
          <cell r="AH1140">
            <v>0</v>
          </cell>
          <cell r="AI1140">
            <v>83.9</v>
          </cell>
          <cell r="AJ1140" t="str">
            <v>良好</v>
          </cell>
        </row>
        <row r="1141">
          <cell r="F1141" t="str">
            <v>徐欣怡</v>
          </cell>
          <cell r="G1141" t="str">
            <v>女</v>
          </cell>
          <cell r="H1141">
            <v>40586</v>
          </cell>
          <cell r="I1141">
            <v>154</v>
          </cell>
          <cell r="J1141">
            <v>60</v>
          </cell>
          <cell r="K1141">
            <v>60</v>
          </cell>
          <cell r="L1141" t="str">
            <v>肥胖</v>
          </cell>
          <cell r="M1141">
            <v>2423</v>
          </cell>
          <cell r="N1141">
            <v>100</v>
          </cell>
          <cell r="O1141" t="str">
            <v>优秀</v>
          </cell>
          <cell r="P1141">
            <v>10</v>
          </cell>
          <cell r="Q1141">
            <v>70</v>
          </cell>
          <cell r="R1141" t="str">
            <v>及格</v>
          </cell>
          <cell r="S1141">
            <v>10.2</v>
          </cell>
          <cell r="T1141">
            <v>74</v>
          </cell>
          <cell r="U1141" t="str">
            <v>及格</v>
          </cell>
          <cell r="V1141">
            <v>20</v>
          </cell>
          <cell r="W1141">
            <v>62</v>
          </cell>
          <cell r="X1141" t="str">
            <v>及格</v>
          </cell>
          <cell r="Y1141">
            <v>0</v>
          </cell>
          <cell r="Z1141">
            <v>85</v>
          </cell>
          <cell r="AA1141">
            <v>66</v>
          </cell>
          <cell r="AB1141" t="str">
            <v>及格</v>
          </cell>
          <cell r="AC1141">
            <v>0</v>
          </cell>
          <cell r="AD1141" t="str">
            <v>2′04</v>
          </cell>
          <cell r="AE1141">
            <v>72</v>
          </cell>
          <cell r="AF1141" t="str">
            <v>及格</v>
          </cell>
          <cell r="AG1141">
            <v>71.6</v>
          </cell>
          <cell r="AH1141">
            <v>0</v>
          </cell>
          <cell r="AI1141">
            <v>71.6</v>
          </cell>
          <cell r="AJ1141" t="str">
            <v>及格</v>
          </cell>
        </row>
        <row r="1142">
          <cell r="F1142" t="str">
            <v>蔡梦颖</v>
          </cell>
          <cell r="G1142" t="str">
            <v>女</v>
          </cell>
          <cell r="H1142">
            <v>40649</v>
          </cell>
          <cell r="I1142">
            <v>124</v>
          </cell>
          <cell r="J1142">
            <v>21</v>
          </cell>
          <cell r="K1142">
            <v>80</v>
          </cell>
          <cell r="L1142" t="str">
            <v>低体重</v>
          </cell>
          <cell r="M1142">
            <v>1520</v>
          </cell>
          <cell r="N1142">
            <v>70</v>
          </cell>
          <cell r="O1142" t="str">
            <v>及格</v>
          </cell>
          <cell r="P1142">
            <v>10.5</v>
          </cell>
          <cell r="Q1142">
            <v>66</v>
          </cell>
          <cell r="R1142" t="str">
            <v>及格</v>
          </cell>
          <cell r="S1142">
            <v>8.9</v>
          </cell>
          <cell r="T1142">
            <v>72</v>
          </cell>
          <cell r="U1142" t="str">
            <v>及格</v>
          </cell>
          <cell r="V1142">
            <v>23</v>
          </cell>
          <cell r="W1142">
            <v>64</v>
          </cell>
          <cell r="X1142" t="str">
            <v>及格</v>
          </cell>
          <cell r="Y1142">
            <v>0</v>
          </cell>
          <cell r="Z1142">
            <v>110</v>
          </cell>
          <cell r="AA1142">
            <v>74</v>
          </cell>
          <cell r="AB1142" t="str">
            <v>及格</v>
          </cell>
          <cell r="AC1142">
            <v>0</v>
          </cell>
          <cell r="AD1142" t="str">
            <v>2′13</v>
          </cell>
          <cell r="AE1142">
            <v>66</v>
          </cell>
          <cell r="AF1142" t="str">
            <v>及格</v>
          </cell>
          <cell r="AG1142">
            <v>69.7</v>
          </cell>
          <cell r="AH1142">
            <v>0</v>
          </cell>
          <cell r="AI1142">
            <v>69.7</v>
          </cell>
          <cell r="AJ1142" t="str">
            <v>及格</v>
          </cell>
        </row>
        <row r="1143">
          <cell r="F1143" t="str">
            <v>吴洁</v>
          </cell>
          <cell r="G1143" t="str">
            <v>女</v>
          </cell>
          <cell r="H1143">
            <v>40660</v>
          </cell>
          <cell r="I1143">
            <v>148</v>
          </cell>
          <cell r="J1143">
            <v>57</v>
          </cell>
          <cell r="K1143">
            <v>60</v>
          </cell>
          <cell r="L1143" t="str">
            <v>肥胖</v>
          </cell>
          <cell r="M1143">
            <v>2711</v>
          </cell>
          <cell r="N1143">
            <v>100</v>
          </cell>
          <cell r="O1143" t="str">
            <v>优秀</v>
          </cell>
          <cell r="P1143">
            <v>10.8</v>
          </cell>
          <cell r="Q1143">
            <v>62</v>
          </cell>
          <cell r="R1143" t="str">
            <v>及格</v>
          </cell>
          <cell r="S1143">
            <v>17</v>
          </cell>
          <cell r="T1143">
            <v>85</v>
          </cell>
          <cell r="U1143" t="str">
            <v>良好</v>
          </cell>
          <cell r="V1143">
            <v>18</v>
          </cell>
          <cell r="W1143">
            <v>60</v>
          </cell>
          <cell r="X1143" t="str">
            <v>及格</v>
          </cell>
          <cell r="Y1143">
            <v>0</v>
          </cell>
          <cell r="Z1143">
            <v>130</v>
          </cell>
          <cell r="AA1143">
            <v>80</v>
          </cell>
          <cell r="AB1143" t="str">
            <v>良好</v>
          </cell>
          <cell r="AC1143">
            <v>0</v>
          </cell>
          <cell r="AD1143" t="str">
            <v>2′28</v>
          </cell>
          <cell r="AE1143">
            <v>40</v>
          </cell>
          <cell r="AF1143" t="str">
            <v>不及格</v>
          </cell>
          <cell r="AG1143">
            <v>68.9</v>
          </cell>
          <cell r="AH1143">
            <v>0</v>
          </cell>
          <cell r="AI1143">
            <v>68.9</v>
          </cell>
          <cell r="AJ1143" t="str">
            <v>及格</v>
          </cell>
        </row>
        <row r="1144">
          <cell r="F1144" t="str">
            <v>缪莹莹</v>
          </cell>
          <cell r="G1144" t="str">
            <v>女</v>
          </cell>
          <cell r="H1144">
            <v>40674</v>
          </cell>
          <cell r="I1144">
            <v>128</v>
          </cell>
          <cell r="J1144">
            <v>23</v>
          </cell>
          <cell r="K1144">
            <v>100</v>
          </cell>
          <cell r="L1144" t="str">
            <v>正常</v>
          </cell>
          <cell r="M1144">
            <v>1521</v>
          </cell>
          <cell r="N1144">
            <v>70</v>
          </cell>
          <cell r="O1144" t="str">
            <v>及格</v>
          </cell>
          <cell r="P1144">
            <v>9</v>
          </cell>
          <cell r="Q1144">
            <v>80</v>
          </cell>
          <cell r="R1144" t="str">
            <v>良好</v>
          </cell>
          <cell r="S1144">
            <v>14.7</v>
          </cell>
          <cell r="T1144">
            <v>80</v>
          </cell>
          <cell r="U1144" t="str">
            <v>良好</v>
          </cell>
          <cell r="V1144">
            <v>41</v>
          </cell>
          <cell r="W1144">
            <v>85</v>
          </cell>
          <cell r="X1144" t="str">
            <v>良好</v>
          </cell>
          <cell r="Y1144">
            <v>0</v>
          </cell>
          <cell r="Z1144">
            <v>163</v>
          </cell>
          <cell r="AA1144">
            <v>100</v>
          </cell>
          <cell r="AB1144" t="str">
            <v>优秀</v>
          </cell>
          <cell r="AC1144">
            <v>2</v>
          </cell>
          <cell r="AD1144" t="str">
            <v>1′44</v>
          </cell>
          <cell r="AE1144">
            <v>95</v>
          </cell>
          <cell r="AF1144" t="str">
            <v>优秀</v>
          </cell>
          <cell r="AG1144">
            <v>86</v>
          </cell>
          <cell r="AH1144">
            <v>2</v>
          </cell>
          <cell r="AI1144">
            <v>88</v>
          </cell>
          <cell r="AJ1144" t="str">
            <v>良好</v>
          </cell>
        </row>
        <row r="1145">
          <cell r="F1145" t="str">
            <v>张智宸</v>
          </cell>
          <cell r="G1145" t="str">
            <v>男</v>
          </cell>
          <cell r="H1145">
            <v>40715</v>
          </cell>
          <cell r="I1145">
            <v>137</v>
          </cell>
          <cell r="J1145">
            <v>30</v>
          </cell>
          <cell r="K1145">
            <v>100</v>
          </cell>
          <cell r="L1145" t="str">
            <v>正常</v>
          </cell>
          <cell r="M1145">
            <v>2164</v>
          </cell>
          <cell r="N1145">
            <v>78</v>
          </cell>
          <cell r="O1145" t="str">
            <v>及格</v>
          </cell>
          <cell r="P1145">
            <v>9</v>
          </cell>
          <cell r="Q1145">
            <v>78</v>
          </cell>
          <cell r="R1145" t="str">
            <v>及格</v>
          </cell>
          <cell r="S1145">
            <v>13.5</v>
          </cell>
          <cell r="T1145">
            <v>85</v>
          </cell>
          <cell r="U1145" t="str">
            <v>良好</v>
          </cell>
          <cell r="V1145">
            <v>45</v>
          </cell>
          <cell r="W1145">
            <v>90</v>
          </cell>
          <cell r="X1145" t="str">
            <v>优秀</v>
          </cell>
          <cell r="Y1145">
            <v>0</v>
          </cell>
          <cell r="Z1145">
            <v>132</v>
          </cell>
          <cell r="AA1145">
            <v>85</v>
          </cell>
          <cell r="AB1145" t="str">
            <v>良好</v>
          </cell>
          <cell r="AC1145">
            <v>0</v>
          </cell>
          <cell r="AD1145" t="str">
            <v>1′41</v>
          </cell>
          <cell r="AE1145">
            <v>90</v>
          </cell>
          <cell r="AF1145" t="str">
            <v>优秀</v>
          </cell>
          <cell r="AG1145">
            <v>86.3</v>
          </cell>
          <cell r="AH1145">
            <v>0</v>
          </cell>
          <cell r="AI1145">
            <v>86.3</v>
          </cell>
          <cell r="AJ1145" t="str">
            <v>良好</v>
          </cell>
        </row>
        <row r="1146">
          <cell r="F1146" t="str">
            <v>许鑫</v>
          </cell>
          <cell r="G1146" t="str">
            <v>男</v>
          </cell>
          <cell r="H1146">
            <v>40729</v>
          </cell>
          <cell r="I1146">
            <v>144</v>
          </cell>
          <cell r="J1146">
            <v>54</v>
          </cell>
          <cell r="K1146">
            <v>60</v>
          </cell>
          <cell r="L1146" t="str">
            <v>肥胖</v>
          </cell>
          <cell r="M1146">
            <v>2686</v>
          </cell>
          <cell r="N1146">
            <v>85</v>
          </cell>
          <cell r="O1146" t="str">
            <v>良好</v>
          </cell>
          <cell r="P1146">
            <v>10.8</v>
          </cell>
          <cell r="Q1146">
            <v>60</v>
          </cell>
          <cell r="R1146" t="str">
            <v>及格</v>
          </cell>
          <cell r="S1146">
            <v>14.4</v>
          </cell>
          <cell r="T1146">
            <v>90</v>
          </cell>
          <cell r="U1146" t="str">
            <v>优秀</v>
          </cell>
          <cell r="V1146">
            <v>22</v>
          </cell>
          <cell r="W1146">
            <v>64</v>
          </cell>
          <cell r="X1146" t="str">
            <v>及格</v>
          </cell>
          <cell r="Y1146">
            <v>0</v>
          </cell>
          <cell r="Z1146">
            <v>81</v>
          </cell>
          <cell r="AA1146">
            <v>66</v>
          </cell>
          <cell r="AB1146" t="str">
            <v>及格</v>
          </cell>
          <cell r="AC1146">
            <v>0</v>
          </cell>
          <cell r="AD1146" t="str">
            <v>2′21</v>
          </cell>
          <cell r="AE1146">
            <v>50</v>
          </cell>
          <cell r="AF1146" t="str">
            <v>不及格</v>
          </cell>
          <cell r="AG1146">
            <v>67.2</v>
          </cell>
          <cell r="AH1146">
            <v>0</v>
          </cell>
          <cell r="AI1146">
            <v>67.2</v>
          </cell>
          <cell r="AJ1146" t="str">
            <v>及格</v>
          </cell>
        </row>
        <row r="1147">
          <cell r="F1147" t="str">
            <v>金熙珍</v>
          </cell>
          <cell r="G1147" t="str">
            <v>女</v>
          </cell>
          <cell r="H1147">
            <v>40734</v>
          </cell>
          <cell r="I1147">
            <v>134</v>
          </cell>
          <cell r="J1147">
            <v>29</v>
          </cell>
          <cell r="K1147">
            <v>100</v>
          </cell>
          <cell r="L1147" t="str">
            <v>正常</v>
          </cell>
          <cell r="M1147">
            <v>1859</v>
          </cell>
          <cell r="N1147">
            <v>80</v>
          </cell>
          <cell r="O1147" t="str">
            <v>良好</v>
          </cell>
          <cell r="P1147">
            <v>10</v>
          </cell>
          <cell r="Q1147">
            <v>70</v>
          </cell>
          <cell r="R1147" t="str">
            <v>及格</v>
          </cell>
          <cell r="S1147">
            <v>16.8</v>
          </cell>
          <cell r="T1147">
            <v>85</v>
          </cell>
          <cell r="U1147" t="str">
            <v>良好</v>
          </cell>
          <cell r="V1147">
            <v>21</v>
          </cell>
          <cell r="W1147">
            <v>62</v>
          </cell>
          <cell r="X1147" t="str">
            <v>及格</v>
          </cell>
          <cell r="Y1147">
            <v>0</v>
          </cell>
          <cell r="Z1147">
            <v>124</v>
          </cell>
          <cell r="AA1147">
            <v>78</v>
          </cell>
          <cell r="AB1147" t="str">
            <v>及格</v>
          </cell>
          <cell r="AC1147">
            <v>0</v>
          </cell>
          <cell r="AD1147" t="str">
            <v>2′09</v>
          </cell>
          <cell r="AE1147">
            <v>68</v>
          </cell>
          <cell r="AF1147" t="str">
            <v>及格</v>
          </cell>
          <cell r="AG1147">
            <v>76.5</v>
          </cell>
          <cell r="AH1147">
            <v>0</v>
          </cell>
          <cell r="AI1147">
            <v>76.5</v>
          </cell>
          <cell r="AJ1147" t="str">
            <v>及格</v>
          </cell>
        </row>
        <row r="1148">
          <cell r="F1148" t="str">
            <v>蔡咏俊</v>
          </cell>
          <cell r="G1148" t="str">
            <v>男</v>
          </cell>
          <cell r="H1148">
            <v>40736</v>
          </cell>
          <cell r="I1148">
            <v>138</v>
          </cell>
          <cell r="J1148">
            <v>28</v>
          </cell>
          <cell r="K1148">
            <v>100</v>
          </cell>
          <cell r="L1148" t="str">
            <v>正常</v>
          </cell>
          <cell r="M1148">
            <v>2231</v>
          </cell>
          <cell r="N1148">
            <v>80</v>
          </cell>
          <cell r="O1148" t="str">
            <v>良好</v>
          </cell>
          <cell r="P1148">
            <v>8</v>
          </cell>
          <cell r="Q1148">
            <v>100</v>
          </cell>
          <cell r="R1148" t="str">
            <v>优秀</v>
          </cell>
          <cell r="S1148">
            <v>21</v>
          </cell>
          <cell r="T1148">
            <v>100</v>
          </cell>
          <cell r="U1148" t="str">
            <v>优秀</v>
          </cell>
          <cell r="V1148">
            <v>49</v>
          </cell>
          <cell r="W1148">
            <v>95</v>
          </cell>
          <cell r="X1148" t="str">
            <v>优秀</v>
          </cell>
          <cell r="Y1148">
            <v>0</v>
          </cell>
          <cell r="Z1148">
            <v>149</v>
          </cell>
          <cell r="AA1148">
            <v>100</v>
          </cell>
          <cell r="AB1148" t="str">
            <v>优秀</v>
          </cell>
          <cell r="AC1148">
            <v>0</v>
          </cell>
          <cell r="AD1148" t="str">
            <v>1′36</v>
          </cell>
          <cell r="AE1148">
            <v>100</v>
          </cell>
          <cell r="AF1148" t="str">
            <v>优秀</v>
          </cell>
          <cell r="AG1148">
            <v>96</v>
          </cell>
          <cell r="AH1148">
            <v>0</v>
          </cell>
          <cell r="AI1148">
            <v>96</v>
          </cell>
          <cell r="AJ1148" t="str">
            <v>优秀</v>
          </cell>
        </row>
        <row r="1149">
          <cell r="F1149" t="str">
            <v>殷宥嘉</v>
          </cell>
          <cell r="G1149" t="str">
            <v>男</v>
          </cell>
          <cell r="H1149">
            <v>40756</v>
          </cell>
          <cell r="I1149">
            <v>148</v>
          </cell>
          <cell r="J1149">
            <v>31</v>
          </cell>
          <cell r="K1149">
            <v>80</v>
          </cell>
          <cell r="L1149" t="str">
            <v>低体重</v>
          </cell>
          <cell r="M1149">
            <v>2095</v>
          </cell>
          <cell r="N1149">
            <v>76</v>
          </cell>
          <cell r="O1149" t="str">
            <v>及格</v>
          </cell>
          <cell r="P1149">
            <v>9.3</v>
          </cell>
          <cell r="Q1149">
            <v>74</v>
          </cell>
          <cell r="R1149" t="str">
            <v>及格</v>
          </cell>
          <cell r="S1149">
            <v>11.8</v>
          </cell>
          <cell r="T1149">
            <v>85</v>
          </cell>
          <cell r="U1149" t="str">
            <v>良好</v>
          </cell>
          <cell r="V1149">
            <v>15</v>
          </cell>
          <cell r="W1149">
            <v>40</v>
          </cell>
          <cell r="X1149" t="str">
            <v>不及格</v>
          </cell>
          <cell r="Y1149">
            <v>0</v>
          </cell>
          <cell r="Z1149">
            <v>97</v>
          </cell>
          <cell r="AA1149">
            <v>70</v>
          </cell>
          <cell r="AB1149" t="str">
            <v>及格</v>
          </cell>
          <cell r="AC1149">
            <v>0</v>
          </cell>
          <cell r="AD1149" t="str">
            <v>2′15</v>
          </cell>
          <cell r="AE1149">
            <v>62</v>
          </cell>
          <cell r="AF1149" t="str">
            <v>及格</v>
          </cell>
          <cell r="AG1149">
            <v>67.9</v>
          </cell>
          <cell r="AH1149">
            <v>0</v>
          </cell>
          <cell r="AI1149">
            <v>67.9</v>
          </cell>
          <cell r="AJ1149" t="str">
            <v>及格</v>
          </cell>
        </row>
        <row r="1150">
          <cell r="F1150" t="str">
            <v>李杨</v>
          </cell>
          <cell r="G1150" t="str">
            <v>女</v>
          </cell>
          <cell r="H1150">
            <v>40758</v>
          </cell>
          <cell r="I1150">
            <v>141</v>
          </cell>
          <cell r="J1150">
            <v>29</v>
          </cell>
          <cell r="K1150">
            <v>100</v>
          </cell>
          <cell r="L1150" t="str">
            <v>正常</v>
          </cell>
          <cell r="M1150">
            <v>2065</v>
          </cell>
          <cell r="N1150">
            <v>90</v>
          </cell>
          <cell r="O1150" t="str">
            <v>优秀</v>
          </cell>
          <cell r="P1150">
            <v>9.2</v>
          </cell>
          <cell r="Q1150">
            <v>78</v>
          </cell>
          <cell r="R1150" t="str">
            <v>及格</v>
          </cell>
          <cell r="S1150">
            <v>7</v>
          </cell>
          <cell r="T1150">
            <v>68</v>
          </cell>
          <cell r="U1150" t="str">
            <v>及格</v>
          </cell>
          <cell r="V1150">
            <v>32</v>
          </cell>
          <cell r="W1150">
            <v>74</v>
          </cell>
          <cell r="X1150" t="str">
            <v>及格</v>
          </cell>
          <cell r="Y1150">
            <v>0</v>
          </cell>
          <cell r="Z1150">
            <v>115</v>
          </cell>
          <cell r="AA1150">
            <v>76</v>
          </cell>
          <cell r="AB1150" t="str">
            <v>及格</v>
          </cell>
          <cell r="AC1150">
            <v>0</v>
          </cell>
          <cell r="AD1150" t="str">
            <v>1′52</v>
          </cell>
          <cell r="AE1150">
            <v>80</v>
          </cell>
          <cell r="AF1150" t="str">
            <v>良好</v>
          </cell>
          <cell r="AG1150">
            <v>81.3</v>
          </cell>
          <cell r="AH1150">
            <v>0</v>
          </cell>
          <cell r="AI1150">
            <v>81.3</v>
          </cell>
          <cell r="AJ1150" t="str">
            <v>良好</v>
          </cell>
        </row>
        <row r="1151">
          <cell r="F1151" t="str">
            <v>王治霏</v>
          </cell>
          <cell r="G1151" t="str">
            <v>男</v>
          </cell>
          <cell r="H1151">
            <v>40779</v>
          </cell>
          <cell r="I1151">
            <v>148</v>
          </cell>
          <cell r="J1151">
            <v>45</v>
          </cell>
          <cell r="K1151">
            <v>100</v>
          </cell>
          <cell r="L1151" t="str">
            <v>正常</v>
          </cell>
          <cell r="M1151">
            <v>2341</v>
          </cell>
          <cell r="N1151">
            <v>80</v>
          </cell>
          <cell r="O1151" t="str">
            <v>良好</v>
          </cell>
          <cell r="P1151">
            <v>10.2</v>
          </cell>
          <cell r="Q1151">
            <v>66</v>
          </cell>
          <cell r="R1151" t="str">
            <v>及格</v>
          </cell>
          <cell r="S1151">
            <v>10.4</v>
          </cell>
          <cell r="T1151">
            <v>80</v>
          </cell>
          <cell r="U1151" t="str">
            <v>良好</v>
          </cell>
          <cell r="V1151">
            <v>32</v>
          </cell>
          <cell r="W1151">
            <v>74</v>
          </cell>
          <cell r="X1151" t="str">
            <v>及格</v>
          </cell>
          <cell r="Y1151">
            <v>0</v>
          </cell>
          <cell r="Z1151">
            <v>120</v>
          </cell>
          <cell r="AA1151">
            <v>78</v>
          </cell>
          <cell r="AB1151" t="str">
            <v>及格</v>
          </cell>
          <cell r="AC1151">
            <v>0</v>
          </cell>
          <cell r="AD1151" t="str">
            <v>1′58</v>
          </cell>
          <cell r="AE1151">
            <v>72</v>
          </cell>
          <cell r="AF1151" t="str">
            <v>及格</v>
          </cell>
          <cell r="AG1151">
            <v>78</v>
          </cell>
          <cell r="AH1151">
            <v>0</v>
          </cell>
          <cell r="AI1151">
            <v>78</v>
          </cell>
          <cell r="AJ1151" t="str">
            <v>及格</v>
          </cell>
        </row>
        <row r="1152">
          <cell r="F1152" t="str">
            <v>朱奕宁</v>
          </cell>
          <cell r="G1152" t="str">
            <v>男</v>
          </cell>
          <cell r="H1152">
            <v>40493</v>
          </cell>
          <cell r="I1152">
            <v>142</v>
          </cell>
          <cell r="J1152">
            <v>29</v>
          </cell>
          <cell r="K1152">
            <v>100</v>
          </cell>
          <cell r="L1152" t="str">
            <v>正常</v>
          </cell>
          <cell r="M1152">
            <v>2127</v>
          </cell>
          <cell r="N1152">
            <v>78</v>
          </cell>
          <cell r="O1152" t="str">
            <v>及格</v>
          </cell>
          <cell r="P1152">
            <v>9.4</v>
          </cell>
          <cell r="Q1152">
            <v>74</v>
          </cell>
          <cell r="R1152" t="str">
            <v>及格</v>
          </cell>
          <cell r="S1152">
            <v>9.9</v>
          </cell>
          <cell r="T1152">
            <v>80</v>
          </cell>
          <cell r="U1152" t="str">
            <v>良好</v>
          </cell>
          <cell r="V1152">
            <v>54</v>
          </cell>
          <cell r="W1152">
            <v>100</v>
          </cell>
          <cell r="X1152" t="str">
            <v>优秀</v>
          </cell>
          <cell r="Y1152">
            <v>0</v>
          </cell>
          <cell r="Z1152">
            <v>152</v>
          </cell>
          <cell r="AA1152">
            <v>100</v>
          </cell>
          <cell r="AB1152" t="str">
            <v>优秀</v>
          </cell>
          <cell r="AC1152">
            <v>2</v>
          </cell>
          <cell r="AD1152" t="str">
            <v>1′41</v>
          </cell>
          <cell r="AE1152">
            <v>90</v>
          </cell>
          <cell r="AF1152" t="str">
            <v>优秀</v>
          </cell>
          <cell r="AG1152">
            <v>88.5</v>
          </cell>
          <cell r="AH1152">
            <v>2</v>
          </cell>
          <cell r="AI1152">
            <v>90.5</v>
          </cell>
          <cell r="AJ1152" t="str">
            <v>优秀</v>
          </cell>
        </row>
        <row r="1153">
          <cell r="F1153" t="str">
            <v>王光帅</v>
          </cell>
          <cell r="G1153" t="str">
            <v>男</v>
          </cell>
          <cell r="H1153">
            <v>40637</v>
          </cell>
          <cell r="I1153">
            <v>142</v>
          </cell>
          <cell r="J1153">
            <v>55</v>
          </cell>
          <cell r="K1153">
            <v>60</v>
          </cell>
          <cell r="L1153" t="str">
            <v>肥胖</v>
          </cell>
          <cell r="M1153">
            <v>2048</v>
          </cell>
          <cell r="N1153">
            <v>76</v>
          </cell>
          <cell r="O1153" t="str">
            <v>及格</v>
          </cell>
          <cell r="P1153">
            <v>10.2</v>
          </cell>
          <cell r="Q1153">
            <v>66</v>
          </cell>
          <cell r="R1153" t="str">
            <v>及格</v>
          </cell>
          <cell r="S1153">
            <v>17.3</v>
          </cell>
          <cell r="T1153">
            <v>100</v>
          </cell>
          <cell r="U1153" t="str">
            <v>优秀</v>
          </cell>
          <cell r="V1153">
            <v>18</v>
          </cell>
          <cell r="W1153">
            <v>60</v>
          </cell>
          <cell r="X1153" t="str">
            <v>及格</v>
          </cell>
          <cell r="Y1153">
            <v>0</v>
          </cell>
          <cell r="Z1153">
            <v>92</v>
          </cell>
          <cell r="AA1153">
            <v>70</v>
          </cell>
          <cell r="AB1153" t="str">
            <v>及格</v>
          </cell>
          <cell r="AC1153">
            <v>0</v>
          </cell>
          <cell r="AD1153" t="str">
            <v>2′18</v>
          </cell>
          <cell r="AE1153">
            <v>60</v>
          </cell>
          <cell r="AF1153" t="str">
            <v>及格</v>
          </cell>
          <cell r="AG1153">
            <v>68.6</v>
          </cell>
          <cell r="AH1153">
            <v>0</v>
          </cell>
          <cell r="AI1153">
            <v>68.6</v>
          </cell>
          <cell r="AJ1153" t="str">
            <v>及格</v>
          </cell>
        </row>
        <row r="1154">
          <cell r="F1154" t="str">
            <v>薛煜萱</v>
          </cell>
          <cell r="G1154" t="str">
            <v>女</v>
          </cell>
          <cell r="H1154">
            <v>40778</v>
          </cell>
          <cell r="I1154">
            <v>148</v>
          </cell>
          <cell r="J1154">
            <v>41</v>
          </cell>
          <cell r="K1154">
            <v>100</v>
          </cell>
          <cell r="L1154" t="str">
            <v>正常</v>
          </cell>
          <cell r="M1154">
            <v>2828</v>
          </cell>
          <cell r="N1154">
            <v>100</v>
          </cell>
          <cell r="O1154" t="str">
            <v>优秀</v>
          </cell>
          <cell r="P1154">
            <v>10.1</v>
          </cell>
          <cell r="Q1154">
            <v>70</v>
          </cell>
          <cell r="R1154" t="str">
            <v>及格</v>
          </cell>
          <cell r="S1154">
            <v>19.2</v>
          </cell>
          <cell r="T1154">
            <v>95</v>
          </cell>
          <cell r="U1154" t="str">
            <v>优秀</v>
          </cell>
          <cell r="V1154">
            <v>27</v>
          </cell>
          <cell r="W1154">
            <v>68</v>
          </cell>
          <cell r="X1154" t="str">
            <v>及格</v>
          </cell>
          <cell r="Y1154">
            <v>0</v>
          </cell>
          <cell r="Z1154">
            <v>123</v>
          </cell>
          <cell r="AA1154">
            <v>78</v>
          </cell>
          <cell r="AB1154" t="str">
            <v>及格</v>
          </cell>
          <cell r="AC1154">
            <v>0</v>
          </cell>
          <cell r="AD1154" t="str">
            <v>2′03</v>
          </cell>
          <cell r="AE1154">
            <v>72</v>
          </cell>
          <cell r="AF1154" t="str">
            <v>及格</v>
          </cell>
          <cell r="AG1154">
            <v>82.1</v>
          </cell>
          <cell r="AH1154">
            <v>0</v>
          </cell>
          <cell r="AI1154">
            <v>82.1</v>
          </cell>
          <cell r="AJ1154" t="str">
            <v>良好</v>
          </cell>
        </row>
        <row r="1155">
          <cell r="F1155" t="str">
            <v>黄可馨</v>
          </cell>
          <cell r="G1155" t="str">
            <v>女</v>
          </cell>
          <cell r="H1155">
            <v>40451</v>
          </cell>
          <cell r="I1155">
            <v>133</v>
          </cell>
          <cell r="J1155">
            <v>35</v>
          </cell>
          <cell r="K1155">
            <v>100</v>
          </cell>
          <cell r="L1155" t="str">
            <v>正常</v>
          </cell>
          <cell r="M1155">
            <v>1958</v>
          </cell>
          <cell r="N1155">
            <v>85</v>
          </cell>
          <cell r="O1155" t="str">
            <v>良好</v>
          </cell>
          <cell r="P1155">
            <v>9.1</v>
          </cell>
          <cell r="Q1155">
            <v>80</v>
          </cell>
          <cell r="R1155" t="str">
            <v>良好</v>
          </cell>
          <cell r="S1155">
            <v>21.6</v>
          </cell>
          <cell r="T1155">
            <v>100</v>
          </cell>
          <cell r="U1155" t="str">
            <v>优秀</v>
          </cell>
          <cell r="V1155">
            <v>39</v>
          </cell>
          <cell r="W1155">
            <v>80</v>
          </cell>
          <cell r="X1155" t="str">
            <v>良好</v>
          </cell>
          <cell r="Y1155">
            <v>0</v>
          </cell>
          <cell r="Z1155">
            <v>163</v>
          </cell>
          <cell r="AA1155">
            <v>100</v>
          </cell>
          <cell r="AB1155" t="str">
            <v>优秀</v>
          </cell>
          <cell r="AC1155">
            <v>2</v>
          </cell>
          <cell r="AD1155" t="str">
            <v>1′43</v>
          </cell>
          <cell r="AE1155">
            <v>95</v>
          </cell>
          <cell r="AF1155" t="str">
            <v>优秀</v>
          </cell>
          <cell r="AG1155">
            <v>89.3</v>
          </cell>
          <cell r="AH1155">
            <v>2</v>
          </cell>
          <cell r="AI1155">
            <v>91.3</v>
          </cell>
          <cell r="AJ1155" t="str">
            <v>优秀</v>
          </cell>
        </row>
        <row r="1156">
          <cell r="F1156" t="str">
            <v>胡子辰</v>
          </cell>
          <cell r="G1156" t="str">
            <v>男</v>
          </cell>
          <cell r="H1156">
            <v>40574</v>
          </cell>
          <cell r="I1156">
            <v>152</v>
          </cell>
          <cell r="J1156">
            <v>32</v>
          </cell>
          <cell r="K1156">
            <v>80</v>
          </cell>
          <cell r="L1156" t="str">
            <v>低体重</v>
          </cell>
          <cell r="M1156">
            <v>2959</v>
          </cell>
          <cell r="N1156">
            <v>100</v>
          </cell>
          <cell r="O1156" t="str">
            <v>优秀</v>
          </cell>
          <cell r="P1156">
            <v>8.6</v>
          </cell>
          <cell r="Q1156">
            <v>90</v>
          </cell>
          <cell r="R1156" t="str">
            <v>优秀</v>
          </cell>
          <cell r="S1156">
            <v>1.6</v>
          </cell>
          <cell r="T1156">
            <v>66</v>
          </cell>
          <cell r="U1156" t="str">
            <v>及格</v>
          </cell>
          <cell r="V1156">
            <v>46</v>
          </cell>
          <cell r="W1156">
            <v>90</v>
          </cell>
          <cell r="X1156" t="str">
            <v>优秀</v>
          </cell>
          <cell r="Y1156">
            <v>0</v>
          </cell>
          <cell r="Z1156">
            <v>129</v>
          </cell>
          <cell r="AA1156">
            <v>80</v>
          </cell>
          <cell r="AB1156" t="str">
            <v>良好</v>
          </cell>
          <cell r="AC1156">
            <v>0</v>
          </cell>
          <cell r="AD1156" t="str">
            <v>2′02</v>
          </cell>
          <cell r="AE1156">
            <v>70</v>
          </cell>
          <cell r="AF1156" t="str">
            <v>及格</v>
          </cell>
          <cell r="AG1156">
            <v>84.6</v>
          </cell>
          <cell r="AH1156">
            <v>0</v>
          </cell>
          <cell r="AI1156">
            <v>84.6</v>
          </cell>
          <cell r="AJ1156" t="str">
            <v>良好</v>
          </cell>
        </row>
        <row r="1157">
          <cell r="F1157" t="str">
            <v>潘新廷</v>
          </cell>
          <cell r="G1157" t="str">
            <v>男</v>
          </cell>
          <cell r="H1157">
            <v>40539</v>
          </cell>
          <cell r="I1157">
            <v>146</v>
          </cell>
          <cell r="J1157">
            <v>36</v>
          </cell>
          <cell r="K1157">
            <v>100</v>
          </cell>
          <cell r="L1157" t="str">
            <v>正常</v>
          </cell>
          <cell r="M1157">
            <v>2359</v>
          </cell>
          <cell r="N1157">
            <v>80</v>
          </cell>
          <cell r="O1157" t="str">
            <v>良好</v>
          </cell>
          <cell r="P1157">
            <v>10</v>
          </cell>
          <cell r="Q1157">
            <v>68</v>
          </cell>
          <cell r="R1157" t="str">
            <v>及格</v>
          </cell>
          <cell r="S1157">
            <v>13.5</v>
          </cell>
          <cell r="T1157">
            <v>85</v>
          </cell>
          <cell r="U1157" t="str">
            <v>良好</v>
          </cell>
          <cell r="V1157">
            <v>35</v>
          </cell>
          <cell r="W1157">
            <v>76</v>
          </cell>
          <cell r="X1157" t="str">
            <v>及格</v>
          </cell>
          <cell r="Y1157">
            <v>0</v>
          </cell>
          <cell r="Z1157">
            <v>101</v>
          </cell>
          <cell r="AA1157">
            <v>72</v>
          </cell>
          <cell r="AB1157" t="str">
            <v>及格</v>
          </cell>
          <cell r="AC1157">
            <v>0</v>
          </cell>
          <cell r="AD1157" t="str">
            <v>1′54</v>
          </cell>
          <cell r="AE1157">
            <v>76</v>
          </cell>
          <cell r="AF1157" t="str">
            <v>及格</v>
          </cell>
          <cell r="AG1157">
            <v>79.1</v>
          </cell>
          <cell r="AH1157">
            <v>0</v>
          </cell>
          <cell r="AI1157">
            <v>79.1</v>
          </cell>
          <cell r="AJ1157" t="str">
            <v>及格</v>
          </cell>
        </row>
        <row r="1158">
          <cell r="F1158" t="str">
            <v>潘俊豪</v>
          </cell>
          <cell r="G1158" t="str">
            <v>男</v>
          </cell>
          <cell r="H1158">
            <v>40542</v>
          </cell>
          <cell r="I1158">
            <v>157</v>
          </cell>
          <cell r="J1158">
            <v>43</v>
          </cell>
          <cell r="K1158">
            <v>100</v>
          </cell>
          <cell r="L1158" t="str">
            <v>正常</v>
          </cell>
          <cell r="M1158">
            <v>3162</v>
          </cell>
          <cell r="N1158">
            <v>100</v>
          </cell>
          <cell r="O1158" t="str">
            <v>优秀</v>
          </cell>
          <cell r="P1158">
            <v>8.8</v>
          </cell>
          <cell r="Q1158">
            <v>80</v>
          </cell>
          <cell r="R1158" t="str">
            <v>良好</v>
          </cell>
          <cell r="S1158">
            <v>15.9</v>
          </cell>
          <cell r="T1158">
            <v>95</v>
          </cell>
          <cell r="U1158" t="str">
            <v>优秀</v>
          </cell>
          <cell r="V1158">
            <v>23</v>
          </cell>
          <cell r="W1158">
            <v>64</v>
          </cell>
          <cell r="X1158" t="str">
            <v>及格</v>
          </cell>
          <cell r="Y1158">
            <v>0</v>
          </cell>
          <cell r="Z1158">
            <v>120</v>
          </cell>
          <cell r="AA1158">
            <v>78</v>
          </cell>
          <cell r="AB1158" t="str">
            <v>及格</v>
          </cell>
          <cell r="AC1158">
            <v>0</v>
          </cell>
          <cell r="AD1158" t="str">
            <v>1′46</v>
          </cell>
          <cell r="AE1158">
            <v>80</v>
          </cell>
          <cell r="AF1158" t="str">
            <v>良好</v>
          </cell>
          <cell r="AG1158">
            <v>84.1</v>
          </cell>
          <cell r="AH1158">
            <v>0</v>
          </cell>
          <cell r="AI1158">
            <v>84.1</v>
          </cell>
          <cell r="AJ1158" t="str">
            <v>良好</v>
          </cell>
        </row>
        <row r="1159">
          <cell r="F1159" t="str">
            <v>程逸飞</v>
          </cell>
          <cell r="G1159" t="str">
            <v>男</v>
          </cell>
          <cell r="H1159">
            <v>40578</v>
          </cell>
          <cell r="I1159">
            <v>138</v>
          </cell>
          <cell r="J1159">
            <v>35</v>
          </cell>
          <cell r="K1159">
            <v>100</v>
          </cell>
          <cell r="L1159" t="str">
            <v>正常</v>
          </cell>
          <cell r="M1159">
            <v>2462</v>
          </cell>
          <cell r="N1159">
            <v>85</v>
          </cell>
          <cell r="O1159" t="str">
            <v>良好</v>
          </cell>
          <cell r="P1159">
            <v>9.9</v>
          </cell>
          <cell r="Q1159">
            <v>68</v>
          </cell>
          <cell r="R1159" t="str">
            <v>及格</v>
          </cell>
          <cell r="S1159">
            <v>9.9</v>
          </cell>
          <cell r="T1159">
            <v>80</v>
          </cell>
          <cell r="U1159" t="str">
            <v>良好</v>
          </cell>
          <cell r="V1159">
            <v>40</v>
          </cell>
          <cell r="W1159">
            <v>80</v>
          </cell>
          <cell r="X1159" t="str">
            <v>良好</v>
          </cell>
          <cell r="Y1159">
            <v>0</v>
          </cell>
          <cell r="Z1159">
            <v>113</v>
          </cell>
          <cell r="AA1159">
            <v>76</v>
          </cell>
          <cell r="AB1159" t="str">
            <v>及格</v>
          </cell>
          <cell r="AC1159">
            <v>0</v>
          </cell>
          <cell r="AD1159" t="str">
            <v>1′51</v>
          </cell>
          <cell r="AE1159">
            <v>78</v>
          </cell>
          <cell r="AF1159" t="str">
            <v>及格</v>
          </cell>
          <cell r="AG1159">
            <v>80.8</v>
          </cell>
          <cell r="AH1159">
            <v>0</v>
          </cell>
          <cell r="AI1159">
            <v>80.8</v>
          </cell>
          <cell r="AJ1159" t="str">
            <v>良好</v>
          </cell>
        </row>
        <row r="1160">
          <cell r="F1160" t="str">
            <v>汪筱晗</v>
          </cell>
          <cell r="G1160" t="str">
            <v>女</v>
          </cell>
          <cell r="H1160">
            <v>40663</v>
          </cell>
          <cell r="I1160">
            <v>148</v>
          </cell>
          <cell r="J1160">
            <v>43</v>
          </cell>
          <cell r="K1160">
            <v>100</v>
          </cell>
          <cell r="L1160" t="str">
            <v>正常</v>
          </cell>
          <cell r="M1160">
            <v>2689</v>
          </cell>
          <cell r="N1160">
            <v>100</v>
          </cell>
          <cell r="O1160" t="str">
            <v>优秀</v>
          </cell>
          <cell r="P1160">
            <v>9.3</v>
          </cell>
          <cell r="Q1160">
            <v>78</v>
          </cell>
          <cell r="R1160" t="str">
            <v>及格</v>
          </cell>
          <cell r="S1160">
            <v>26.1</v>
          </cell>
          <cell r="T1160">
            <v>100</v>
          </cell>
          <cell r="U1160" t="str">
            <v>优秀</v>
          </cell>
          <cell r="V1160">
            <v>32</v>
          </cell>
          <cell r="W1160">
            <v>74</v>
          </cell>
          <cell r="X1160" t="str">
            <v>及格</v>
          </cell>
          <cell r="Y1160">
            <v>0</v>
          </cell>
          <cell r="Z1160">
            <v>123</v>
          </cell>
          <cell r="AA1160">
            <v>78</v>
          </cell>
          <cell r="AB1160" t="str">
            <v>及格</v>
          </cell>
          <cell r="AC1160">
            <v>0</v>
          </cell>
          <cell r="AD1160" t="str">
            <v>1′56</v>
          </cell>
          <cell r="AE1160">
            <v>78</v>
          </cell>
          <cell r="AF1160" t="str">
            <v>及格</v>
          </cell>
          <cell r="AG1160">
            <v>86</v>
          </cell>
          <cell r="AH1160">
            <v>0</v>
          </cell>
          <cell r="AI1160">
            <v>86</v>
          </cell>
          <cell r="AJ1160" t="str">
            <v>良好</v>
          </cell>
        </row>
        <row r="1161">
          <cell r="F1161" t="str">
            <v>陈芝澜</v>
          </cell>
          <cell r="G1161" t="str">
            <v>女</v>
          </cell>
          <cell r="H1161">
            <v>40617</v>
          </cell>
          <cell r="I1161">
            <v>128</v>
          </cell>
          <cell r="J1161">
            <v>27</v>
          </cell>
          <cell r="K1161">
            <v>100</v>
          </cell>
          <cell r="L1161" t="str">
            <v>正常</v>
          </cell>
          <cell r="M1161">
            <v>1533</v>
          </cell>
          <cell r="N1161">
            <v>72</v>
          </cell>
          <cell r="O1161" t="str">
            <v>及格</v>
          </cell>
          <cell r="P1161">
            <v>9.8</v>
          </cell>
          <cell r="Q1161">
            <v>72</v>
          </cell>
          <cell r="R1161" t="str">
            <v>及格</v>
          </cell>
          <cell r="S1161">
            <v>23</v>
          </cell>
          <cell r="T1161">
            <v>100</v>
          </cell>
          <cell r="U1161" t="str">
            <v>优秀</v>
          </cell>
          <cell r="V1161">
            <v>32</v>
          </cell>
          <cell r="W1161">
            <v>74</v>
          </cell>
          <cell r="X1161" t="str">
            <v>及格</v>
          </cell>
          <cell r="Y1161">
            <v>0</v>
          </cell>
          <cell r="Z1161">
            <v>120</v>
          </cell>
          <cell r="AA1161">
            <v>76</v>
          </cell>
          <cell r="AB1161" t="str">
            <v>及格</v>
          </cell>
          <cell r="AC1161">
            <v>0</v>
          </cell>
          <cell r="AD1161" t="str">
            <v>2′08</v>
          </cell>
          <cell r="AE1161">
            <v>70</v>
          </cell>
          <cell r="AF1161" t="str">
            <v>及格</v>
          </cell>
          <cell r="AG1161">
            <v>79.6</v>
          </cell>
          <cell r="AH1161">
            <v>0</v>
          </cell>
          <cell r="AI1161">
            <v>79.6</v>
          </cell>
          <cell r="AJ1161" t="str">
            <v>及格</v>
          </cell>
        </row>
        <row r="1162">
          <cell r="F1162" t="str">
            <v>曹一铭</v>
          </cell>
          <cell r="G1162" t="str">
            <v>男</v>
          </cell>
          <cell r="H1162">
            <v>40648</v>
          </cell>
          <cell r="I1162">
            <v>134</v>
          </cell>
          <cell r="J1162">
            <v>28</v>
          </cell>
          <cell r="K1162">
            <v>100</v>
          </cell>
          <cell r="L1162" t="str">
            <v>正常</v>
          </cell>
          <cell r="M1162">
            <v>1494</v>
          </cell>
          <cell r="N1162">
            <v>64</v>
          </cell>
          <cell r="O1162" t="str">
            <v>及格</v>
          </cell>
          <cell r="P1162">
            <v>9.4</v>
          </cell>
          <cell r="Q1162">
            <v>74</v>
          </cell>
          <cell r="R1162" t="str">
            <v>及格</v>
          </cell>
          <cell r="S1162">
            <v>8.3</v>
          </cell>
          <cell r="T1162">
            <v>78</v>
          </cell>
          <cell r="U1162" t="str">
            <v>及格</v>
          </cell>
          <cell r="V1162">
            <v>46</v>
          </cell>
          <cell r="W1162">
            <v>90</v>
          </cell>
          <cell r="X1162" t="str">
            <v>优秀</v>
          </cell>
          <cell r="Y1162">
            <v>0</v>
          </cell>
          <cell r="Z1162">
            <v>140</v>
          </cell>
          <cell r="AA1162">
            <v>90</v>
          </cell>
          <cell r="AB1162" t="str">
            <v>优秀</v>
          </cell>
          <cell r="AC1162">
            <v>0</v>
          </cell>
          <cell r="AD1162" t="str">
            <v>1′44</v>
          </cell>
          <cell r="AE1162">
            <v>85</v>
          </cell>
          <cell r="AF1162" t="str">
            <v>良好</v>
          </cell>
          <cell r="AG1162">
            <v>82.7</v>
          </cell>
          <cell r="AH1162">
            <v>0</v>
          </cell>
          <cell r="AI1162">
            <v>82.7</v>
          </cell>
          <cell r="AJ1162" t="str">
            <v>良好</v>
          </cell>
        </row>
        <row r="1163">
          <cell r="F1163" t="str">
            <v>马天宇</v>
          </cell>
          <cell r="G1163" t="str">
            <v>男</v>
          </cell>
          <cell r="H1163">
            <v>40747</v>
          </cell>
          <cell r="I1163">
            <v>140</v>
          </cell>
          <cell r="J1163">
            <v>35</v>
          </cell>
          <cell r="K1163">
            <v>100</v>
          </cell>
          <cell r="L1163" t="str">
            <v>正常</v>
          </cell>
          <cell r="M1163">
            <v>2167</v>
          </cell>
          <cell r="N1163">
            <v>78</v>
          </cell>
          <cell r="O1163" t="str">
            <v>及格</v>
          </cell>
          <cell r="P1163">
            <v>10.9</v>
          </cell>
          <cell r="Q1163">
            <v>50</v>
          </cell>
          <cell r="R1163" t="str">
            <v>不及格</v>
          </cell>
          <cell r="S1163">
            <v>1</v>
          </cell>
          <cell r="T1163">
            <v>66</v>
          </cell>
          <cell r="U1163" t="str">
            <v>及格</v>
          </cell>
          <cell r="V1163">
            <v>22</v>
          </cell>
          <cell r="W1163">
            <v>64</v>
          </cell>
          <cell r="X1163" t="str">
            <v>及格</v>
          </cell>
          <cell r="Y1163">
            <v>0</v>
          </cell>
          <cell r="Z1163">
            <v>85</v>
          </cell>
          <cell r="AA1163">
            <v>68</v>
          </cell>
          <cell r="AB1163" t="str">
            <v>及格</v>
          </cell>
          <cell r="AC1163">
            <v>0</v>
          </cell>
          <cell r="AD1163" t="str">
            <v>2′02</v>
          </cell>
          <cell r="AE1163">
            <v>70</v>
          </cell>
          <cell r="AF1163" t="str">
            <v>及格</v>
          </cell>
          <cell r="AG1163">
            <v>69.9</v>
          </cell>
          <cell r="AH1163">
            <v>0</v>
          </cell>
          <cell r="AI1163">
            <v>69.9</v>
          </cell>
          <cell r="AJ1163" t="str">
            <v>及格</v>
          </cell>
        </row>
        <row r="1164">
          <cell r="F1164" t="str">
            <v>蔺依诺</v>
          </cell>
          <cell r="G1164" t="str">
            <v>女</v>
          </cell>
          <cell r="H1164">
            <v>40471</v>
          </cell>
          <cell r="I1164">
            <v>150</v>
          </cell>
          <cell r="J1164">
            <v>40</v>
          </cell>
          <cell r="K1164">
            <v>100</v>
          </cell>
          <cell r="L1164" t="str">
            <v>正常</v>
          </cell>
          <cell r="M1164">
            <v>3239</v>
          </cell>
          <cell r="N1164">
            <v>100</v>
          </cell>
          <cell r="O1164" t="str">
            <v>优秀</v>
          </cell>
          <cell r="P1164">
            <v>9.2</v>
          </cell>
          <cell r="Q1164">
            <v>78</v>
          </cell>
          <cell r="R1164" t="str">
            <v>及格</v>
          </cell>
          <cell r="S1164">
            <v>18</v>
          </cell>
          <cell r="T1164">
            <v>90</v>
          </cell>
          <cell r="U1164" t="str">
            <v>优秀</v>
          </cell>
          <cell r="V1164">
            <v>24</v>
          </cell>
          <cell r="W1164">
            <v>66</v>
          </cell>
          <cell r="X1164" t="str">
            <v>及格</v>
          </cell>
          <cell r="Y1164">
            <v>0</v>
          </cell>
          <cell r="Z1164">
            <v>103</v>
          </cell>
          <cell r="AA1164">
            <v>72</v>
          </cell>
          <cell r="AB1164" t="str">
            <v>及格</v>
          </cell>
          <cell r="AC1164">
            <v>0</v>
          </cell>
          <cell r="AD1164" t="str">
            <v>1′49</v>
          </cell>
          <cell r="AE1164">
            <v>85</v>
          </cell>
          <cell r="AF1164" t="str">
            <v>良好</v>
          </cell>
          <cell r="AG1164">
            <v>83.5</v>
          </cell>
          <cell r="AH1164">
            <v>0</v>
          </cell>
          <cell r="AI1164">
            <v>83.5</v>
          </cell>
          <cell r="AJ1164" t="str">
            <v>良好</v>
          </cell>
        </row>
        <row r="1165">
          <cell r="F1165" t="str">
            <v>张颖欣</v>
          </cell>
          <cell r="G1165" t="str">
            <v>女</v>
          </cell>
          <cell r="H1165">
            <v>40771</v>
          </cell>
          <cell r="I1165">
            <v>134</v>
          </cell>
          <cell r="J1165">
            <v>29</v>
          </cell>
          <cell r="K1165">
            <v>100</v>
          </cell>
          <cell r="L1165" t="str">
            <v>正常</v>
          </cell>
          <cell r="M1165">
            <v>2345</v>
          </cell>
          <cell r="N1165">
            <v>100</v>
          </cell>
          <cell r="O1165" t="str">
            <v>优秀</v>
          </cell>
          <cell r="P1165">
            <v>9.6</v>
          </cell>
          <cell r="Q1165">
            <v>74</v>
          </cell>
          <cell r="R1165" t="str">
            <v>及格</v>
          </cell>
          <cell r="S1165">
            <v>18.7</v>
          </cell>
          <cell r="T1165">
            <v>95</v>
          </cell>
          <cell r="U1165" t="str">
            <v>优秀</v>
          </cell>
          <cell r="V1165">
            <v>37</v>
          </cell>
          <cell r="W1165">
            <v>78</v>
          </cell>
          <cell r="X1165" t="str">
            <v>及格</v>
          </cell>
          <cell r="Y1165">
            <v>0</v>
          </cell>
          <cell r="Z1165">
            <v>134</v>
          </cell>
          <cell r="AA1165">
            <v>80</v>
          </cell>
          <cell r="AB1165" t="str">
            <v>良好</v>
          </cell>
          <cell r="AC1165">
            <v>0</v>
          </cell>
          <cell r="AD1165" t="str">
            <v>1′53</v>
          </cell>
          <cell r="AE1165">
            <v>80</v>
          </cell>
          <cell r="AF1165" t="str">
            <v>良好</v>
          </cell>
          <cell r="AG1165">
            <v>85.9</v>
          </cell>
          <cell r="AH1165">
            <v>0</v>
          </cell>
          <cell r="AI1165">
            <v>85.9</v>
          </cell>
          <cell r="AJ1165" t="str">
            <v>良好</v>
          </cell>
        </row>
        <row r="1166">
          <cell r="F1166" t="str">
            <v>徐俊宇</v>
          </cell>
          <cell r="G1166" t="str">
            <v>男</v>
          </cell>
          <cell r="H1166">
            <v>40567</v>
          </cell>
          <cell r="I1166">
            <v>133</v>
          </cell>
          <cell r="J1166">
            <v>29</v>
          </cell>
          <cell r="K1166">
            <v>100</v>
          </cell>
          <cell r="L1166" t="str">
            <v>正常</v>
          </cell>
          <cell r="M1166">
            <v>2408</v>
          </cell>
          <cell r="N1166">
            <v>80</v>
          </cell>
          <cell r="O1166" t="str">
            <v>良好</v>
          </cell>
          <cell r="P1166">
            <v>9.6</v>
          </cell>
          <cell r="Q1166">
            <v>72</v>
          </cell>
          <cell r="R1166" t="str">
            <v>及格</v>
          </cell>
          <cell r="S1166">
            <v>4.5</v>
          </cell>
          <cell r="T1166">
            <v>70</v>
          </cell>
          <cell r="U1166" t="str">
            <v>及格</v>
          </cell>
          <cell r="V1166">
            <v>23</v>
          </cell>
          <cell r="W1166">
            <v>64</v>
          </cell>
          <cell r="X1166" t="str">
            <v>及格</v>
          </cell>
          <cell r="Y1166">
            <v>0</v>
          </cell>
          <cell r="Z1166">
            <v>101</v>
          </cell>
          <cell r="AA1166">
            <v>72</v>
          </cell>
          <cell r="AB1166" t="str">
            <v>及格</v>
          </cell>
          <cell r="AC1166">
            <v>0</v>
          </cell>
          <cell r="AD1166" t="str">
            <v>2′08</v>
          </cell>
          <cell r="AE1166">
            <v>66</v>
          </cell>
          <cell r="AF1166" t="str">
            <v>及格</v>
          </cell>
          <cell r="AG1166">
            <v>75</v>
          </cell>
          <cell r="AH1166">
            <v>0</v>
          </cell>
          <cell r="AI1166">
            <v>75</v>
          </cell>
          <cell r="AJ1166" t="str">
            <v>及格</v>
          </cell>
        </row>
        <row r="1167">
          <cell r="F1167" t="str">
            <v>张栋</v>
          </cell>
          <cell r="G1167" t="str">
            <v>男</v>
          </cell>
          <cell r="H1167">
            <v>40524</v>
          </cell>
          <cell r="I1167">
            <v>155</v>
          </cell>
          <cell r="J1167">
            <v>58</v>
          </cell>
          <cell r="K1167">
            <v>80</v>
          </cell>
          <cell r="L1167" t="str">
            <v>超重</v>
          </cell>
          <cell r="M1167">
            <v>2462</v>
          </cell>
          <cell r="N1167">
            <v>85</v>
          </cell>
          <cell r="O1167" t="str">
            <v>良好</v>
          </cell>
          <cell r="P1167">
            <v>8.6</v>
          </cell>
          <cell r="Q1167">
            <v>90</v>
          </cell>
          <cell r="R1167" t="str">
            <v>优秀</v>
          </cell>
          <cell r="S1167">
            <v>8.8</v>
          </cell>
          <cell r="T1167">
            <v>78</v>
          </cell>
          <cell r="U1167" t="str">
            <v>及格</v>
          </cell>
          <cell r="V1167">
            <v>38</v>
          </cell>
          <cell r="W1167">
            <v>80</v>
          </cell>
          <cell r="X1167" t="str">
            <v>良好</v>
          </cell>
          <cell r="Y1167">
            <v>0</v>
          </cell>
          <cell r="Z1167">
            <v>112</v>
          </cell>
          <cell r="AA1167">
            <v>76</v>
          </cell>
          <cell r="AB1167" t="str">
            <v>及格</v>
          </cell>
          <cell r="AC1167">
            <v>0</v>
          </cell>
          <cell r="AD1167" t="str">
            <v>1′48</v>
          </cell>
          <cell r="AE1167">
            <v>80</v>
          </cell>
          <cell r="AF1167" t="str">
            <v>良好</v>
          </cell>
          <cell r="AG1167">
            <v>82.2</v>
          </cell>
          <cell r="AH1167">
            <v>0</v>
          </cell>
          <cell r="AI1167">
            <v>82.2</v>
          </cell>
          <cell r="AJ1167" t="str">
            <v>良好</v>
          </cell>
        </row>
        <row r="1168">
          <cell r="F1168" t="str">
            <v>岳呈泽</v>
          </cell>
          <cell r="G1168" t="str">
            <v>男</v>
          </cell>
          <cell r="H1168">
            <v>40764</v>
          </cell>
          <cell r="I1168">
            <v>157</v>
          </cell>
          <cell r="J1168">
            <v>59</v>
          </cell>
          <cell r="K1168">
            <v>80</v>
          </cell>
          <cell r="L1168" t="str">
            <v>超重</v>
          </cell>
          <cell r="M1168">
            <v>3333</v>
          </cell>
          <cell r="N1168">
            <v>100</v>
          </cell>
          <cell r="O1168" t="str">
            <v>优秀</v>
          </cell>
          <cell r="P1168">
            <v>9.5</v>
          </cell>
          <cell r="Q1168">
            <v>72</v>
          </cell>
          <cell r="R1168" t="str">
            <v>及格</v>
          </cell>
          <cell r="S1168">
            <v>18.3</v>
          </cell>
          <cell r="T1168">
            <v>100</v>
          </cell>
          <cell r="U1168" t="str">
            <v>优秀</v>
          </cell>
          <cell r="V1168">
            <v>13</v>
          </cell>
          <cell r="W1168">
            <v>30</v>
          </cell>
          <cell r="X1168" t="str">
            <v>不及格</v>
          </cell>
          <cell r="Y1168">
            <v>0</v>
          </cell>
          <cell r="Z1168">
            <v>97</v>
          </cell>
          <cell r="AA1168">
            <v>70</v>
          </cell>
          <cell r="AB1168" t="str">
            <v>及格</v>
          </cell>
          <cell r="AC1168">
            <v>0</v>
          </cell>
          <cell r="AD1168" t="str">
            <v>2′05</v>
          </cell>
          <cell r="AE1168">
            <v>68</v>
          </cell>
          <cell r="AF1168" t="str">
            <v>及格</v>
          </cell>
          <cell r="AG1168">
            <v>71.2</v>
          </cell>
          <cell r="AH1168">
            <v>0</v>
          </cell>
          <cell r="AI1168">
            <v>71.2</v>
          </cell>
          <cell r="AJ1168" t="str">
            <v>及格</v>
          </cell>
        </row>
        <row r="1169">
          <cell r="F1169" t="str">
            <v>杜雨涵</v>
          </cell>
          <cell r="G1169" t="str">
            <v>女</v>
          </cell>
          <cell r="H1169">
            <v>40544</v>
          </cell>
          <cell r="I1169">
            <v>152</v>
          </cell>
          <cell r="J1169">
            <v>49</v>
          </cell>
          <cell r="K1169">
            <v>80</v>
          </cell>
          <cell r="L1169" t="str">
            <v>超重</v>
          </cell>
          <cell r="M1169">
            <v>2746</v>
          </cell>
          <cell r="N1169">
            <v>100</v>
          </cell>
          <cell r="O1169" t="str">
            <v>优秀</v>
          </cell>
          <cell r="P1169">
            <v>9.4</v>
          </cell>
          <cell r="Q1169">
            <v>76</v>
          </cell>
          <cell r="R1169" t="str">
            <v>及格</v>
          </cell>
          <cell r="S1169">
            <v>27.7</v>
          </cell>
          <cell r="T1169">
            <v>100</v>
          </cell>
          <cell r="U1169" t="str">
            <v>优秀</v>
          </cell>
          <cell r="V1169">
            <v>29</v>
          </cell>
          <cell r="W1169">
            <v>70</v>
          </cell>
          <cell r="X1169" t="str">
            <v>及格</v>
          </cell>
          <cell r="Y1169">
            <v>0</v>
          </cell>
          <cell r="Z1169">
            <v>110</v>
          </cell>
          <cell r="AA1169">
            <v>74</v>
          </cell>
          <cell r="AB1169" t="str">
            <v>及格</v>
          </cell>
          <cell r="AC1169">
            <v>0</v>
          </cell>
          <cell r="AD1169" t="str">
            <v>1′58</v>
          </cell>
          <cell r="AE1169">
            <v>76</v>
          </cell>
          <cell r="AF1169" t="str">
            <v>及格</v>
          </cell>
          <cell r="AG1169">
            <v>81.2</v>
          </cell>
          <cell r="AH1169">
            <v>0</v>
          </cell>
          <cell r="AI1169">
            <v>81.2</v>
          </cell>
          <cell r="AJ1169" t="str">
            <v>良好</v>
          </cell>
        </row>
        <row r="1170">
          <cell r="F1170" t="str">
            <v>李梦妍</v>
          </cell>
          <cell r="G1170" t="str">
            <v>女</v>
          </cell>
          <cell r="H1170">
            <v>40630</v>
          </cell>
          <cell r="I1170">
            <v>152</v>
          </cell>
          <cell r="J1170">
            <v>50</v>
          </cell>
          <cell r="K1170">
            <v>80</v>
          </cell>
          <cell r="L1170" t="str">
            <v>超重</v>
          </cell>
          <cell r="M1170">
            <v>3153</v>
          </cell>
          <cell r="N1170">
            <v>100</v>
          </cell>
          <cell r="O1170" t="str">
            <v>优秀</v>
          </cell>
          <cell r="P1170">
            <v>9.3</v>
          </cell>
          <cell r="Q1170">
            <v>78</v>
          </cell>
          <cell r="R1170" t="str">
            <v>及格</v>
          </cell>
          <cell r="S1170">
            <v>19</v>
          </cell>
          <cell r="T1170">
            <v>95</v>
          </cell>
          <cell r="U1170" t="str">
            <v>优秀</v>
          </cell>
          <cell r="V1170">
            <v>30</v>
          </cell>
          <cell r="W1170">
            <v>72</v>
          </cell>
          <cell r="X1170" t="str">
            <v>及格</v>
          </cell>
          <cell r="Y1170">
            <v>0</v>
          </cell>
          <cell r="Z1170">
            <v>115</v>
          </cell>
          <cell r="AA1170">
            <v>76</v>
          </cell>
          <cell r="AB1170" t="str">
            <v>及格</v>
          </cell>
          <cell r="AC1170">
            <v>0</v>
          </cell>
          <cell r="AD1170" t="str">
            <v>1′48</v>
          </cell>
          <cell r="AE1170">
            <v>85</v>
          </cell>
          <cell r="AF1170" t="str">
            <v>良好</v>
          </cell>
          <cell r="AG1170">
            <v>82.6</v>
          </cell>
          <cell r="AH1170">
            <v>0</v>
          </cell>
          <cell r="AI1170">
            <v>82.6</v>
          </cell>
          <cell r="AJ1170" t="str">
            <v>良好</v>
          </cell>
        </row>
        <row r="1171">
          <cell r="F1171" t="str">
            <v>陈科华</v>
          </cell>
          <cell r="G1171" t="str">
            <v>男</v>
          </cell>
          <cell r="H1171">
            <v>40599</v>
          </cell>
          <cell r="I1171">
            <v>138</v>
          </cell>
          <cell r="J1171">
            <v>29</v>
          </cell>
          <cell r="K1171">
            <v>100</v>
          </cell>
          <cell r="L1171" t="str">
            <v>正常</v>
          </cell>
          <cell r="M1171">
            <v>2165</v>
          </cell>
          <cell r="N1171">
            <v>78</v>
          </cell>
          <cell r="O1171" t="str">
            <v>及格</v>
          </cell>
          <cell r="P1171">
            <v>9.1</v>
          </cell>
          <cell r="Q1171">
            <v>76</v>
          </cell>
          <cell r="R1171" t="str">
            <v>及格</v>
          </cell>
          <cell r="S1171">
            <v>7</v>
          </cell>
          <cell r="T1171">
            <v>76</v>
          </cell>
          <cell r="U1171" t="str">
            <v>及格</v>
          </cell>
          <cell r="V1171">
            <v>45</v>
          </cell>
          <cell r="W1171">
            <v>90</v>
          </cell>
          <cell r="X1171" t="str">
            <v>优秀</v>
          </cell>
          <cell r="Y1171">
            <v>0</v>
          </cell>
          <cell r="Z1171">
            <v>140</v>
          </cell>
          <cell r="AA1171">
            <v>90</v>
          </cell>
          <cell r="AB1171" t="str">
            <v>优秀</v>
          </cell>
          <cell r="AC1171">
            <v>0</v>
          </cell>
          <cell r="AD1171" t="str">
            <v>1′48</v>
          </cell>
          <cell r="AE1171">
            <v>80</v>
          </cell>
          <cell r="AF1171" t="str">
            <v>良好</v>
          </cell>
          <cell r="AG1171">
            <v>84.5</v>
          </cell>
          <cell r="AH1171">
            <v>0</v>
          </cell>
          <cell r="AI1171">
            <v>84.5</v>
          </cell>
          <cell r="AJ1171" t="str">
            <v>良好</v>
          </cell>
        </row>
        <row r="1172">
          <cell r="F1172" t="str">
            <v>赵翌成</v>
          </cell>
          <cell r="G1172" t="str">
            <v>男</v>
          </cell>
          <cell r="H1172">
            <v>40568</v>
          </cell>
          <cell r="I1172">
            <v>140</v>
          </cell>
          <cell r="J1172">
            <v>29</v>
          </cell>
          <cell r="K1172">
            <v>100</v>
          </cell>
          <cell r="L1172" t="str">
            <v>正常</v>
          </cell>
          <cell r="M1172">
            <v>1944</v>
          </cell>
          <cell r="N1172">
            <v>74</v>
          </cell>
          <cell r="O1172" t="str">
            <v>及格</v>
          </cell>
          <cell r="P1172">
            <v>10.7</v>
          </cell>
          <cell r="Q1172">
            <v>60</v>
          </cell>
          <cell r="R1172" t="str">
            <v>及格</v>
          </cell>
          <cell r="S1172">
            <v>2.1</v>
          </cell>
          <cell r="T1172">
            <v>66</v>
          </cell>
          <cell r="U1172" t="str">
            <v>及格</v>
          </cell>
          <cell r="V1172">
            <v>32</v>
          </cell>
          <cell r="W1172">
            <v>74</v>
          </cell>
          <cell r="X1172" t="str">
            <v>及格</v>
          </cell>
          <cell r="Y1172">
            <v>0</v>
          </cell>
          <cell r="Z1172">
            <v>146</v>
          </cell>
          <cell r="AA1172">
            <v>95</v>
          </cell>
          <cell r="AB1172" t="str">
            <v>优秀</v>
          </cell>
          <cell r="AC1172">
            <v>0</v>
          </cell>
          <cell r="AD1172" t="str">
            <v>1′59</v>
          </cell>
          <cell r="AE1172">
            <v>72</v>
          </cell>
          <cell r="AF1172" t="str">
            <v>及格</v>
          </cell>
          <cell r="AG1172">
            <v>76.2</v>
          </cell>
          <cell r="AH1172">
            <v>0</v>
          </cell>
          <cell r="AI1172">
            <v>76.2</v>
          </cell>
          <cell r="AJ1172" t="str">
            <v>及格</v>
          </cell>
        </row>
        <row r="1173">
          <cell r="F1173" t="str">
            <v>陈如雪</v>
          </cell>
          <cell r="G1173" t="str">
            <v>女</v>
          </cell>
          <cell r="H1173">
            <v>40515</v>
          </cell>
          <cell r="I1173">
            <v>145</v>
          </cell>
          <cell r="J1173">
            <v>30</v>
          </cell>
          <cell r="K1173">
            <v>100</v>
          </cell>
          <cell r="L1173" t="str">
            <v>正常</v>
          </cell>
          <cell r="M1173">
            <v>2052</v>
          </cell>
          <cell r="N1173">
            <v>90</v>
          </cell>
          <cell r="O1173" t="str">
            <v>优秀</v>
          </cell>
          <cell r="P1173">
            <v>10.4</v>
          </cell>
          <cell r="Q1173">
            <v>66</v>
          </cell>
          <cell r="R1173" t="str">
            <v>及格</v>
          </cell>
          <cell r="S1173">
            <v>23.5</v>
          </cell>
          <cell r="T1173">
            <v>100</v>
          </cell>
          <cell r="U1173" t="str">
            <v>优秀</v>
          </cell>
          <cell r="V1173">
            <v>18</v>
          </cell>
          <cell r="W1173">
            <v>60</v>
          </cell>
          <cell r="X1173" t="str">
            <v>及格</v>
          </cell>
          <cell r="Y1173">
            <v>0</v>
          </cell>
          <cell r="Z1173">
            <v>133</v>
          </cell>
          <cell r="AA1173">
            <v>80</v>
          </cell>
          <cell r="AB1173" t="str">
            <v>良好</v>
          </cell>
          <cell r="AC1173">
            <v>0</v>
          </cell>
          <cell r="AD1173" t="str">
            <v>2′15</v>
          </cell>
          <cell r="AE1173">
            <v>64</v>
          </cell>
          <cell r="AF1173" t="str">
            <v>及格</v>
          </cell>
          <cell r="AG1173">
            <v>78.1</v>
          </cell>
          <cell r="AH1173">
            <v>0</v>
          </cell>
          <cell r="AI1173">
            <v>78.1</v>
          </cell>
          <cell r="AJ1173" t="str">
            <v>及格</v>
          </cell>
        </row>
        <row r="1174">
          <cell r="F1174" t="str">
            <v>王雪聪</v>
          </cell>
          <cell r="G1174" t="str">
            <v>女</v>
          </cell>
          <cell r="H1174">
            <v>40740</v>
          </cell>
          <cell r="I1174">
            <v>143</v>
          </cell>
          <cell r="J1174">
            <v>38</v>
          </cell>
          <cell r="K1174">
            <v>100</v>
          </cell>
          <cell r="L1174" t="str">
            <v>正常</v>
          </cell>
          <cell r="M1174">
            <v>2263</v>
          </cell>
          <cell r="N1174">
            <v>100</v>
          </cell>
          <cell r="O1174" t="str">
            <v>优秀</v>
          </cell>
          <cell r="P1174">
            <v>10.6</v>
          </cell>
          <cell r="Q1174">
            <v>64</v>
          </cell>
          <cell r="R1174" t="str">
            <v>及格</v>
          </cell>
          <cell r="S1174">
            <v>8.7</v>
          </cell>
          <cell r="T1174">
            <v>72</v>
          </cell>
          <cell r="U1174" t="str">
            <v>及格</v>
          </cell>
          <cell r="V1174">
            <v>28</v>
          </cell>
          <cell r="W1174">
            <v>70</v>
          </cell>
          <cell r="X1174" t="str">
            <v>及格</v>
          </cell>
          <cell r="Y1174">
            <v>0</v>
          </cell>
          <cell r="Z1174">
            <v>121</v>
          </cell>
          <cell r="AA1174">
            <v>78</v>
          </cell>
          <cell r="AB1174" t="str">
            <v>及格</v>
          </cell>
          <cell r="AC1174">
            <v>0</v>
          </cell>
          <cell r="AD1174" t="str">
            <v>2′07</v>
          </cell>
          <cell r="AE1174">
            <v>70</v>
          </cell>
          <cell r="AF1174" t="str">
            <v>及格</v>
          </cell>
          <cell r="AG1174">
            <v>78.8</v>
          </cell>
          <cell r="AH1174">
            <v>0</v>
          </cell>
          <cell r="AI1174">
            <v>78.8</v>
          </cell>
          <cell r="AJ1174" t="str">
            <v>及格</v>
          </cell>
        </row>
        <row r="1175">
          <cell r="F1175" t="str">
            <v>柳昕彤</v>
          </cell>
          <cell r="G1175" t="str">
            <v>女</v>
          </cell>
          <cell r="H1175">
            <v>40424</v>
          </cell>
          <cell r="I1175">
            <v>140</v>
          </cell>
          <cell r="J1175">
            <v>35</v>
          </cell>
          <cell r="K1175">
            <v>100</v>
          </cell>
          <cell r="L1175" t="str">
            <v>正常</v>
          </cell>
          <cell r="M1175">
            <v>2357</v>
          </cell>
          <cell r="N1175">
            <v>100</v>
          </cell>
          <cell r="O1175" t="str">
            <v>优秀</v>
          </cell>
          <cell r="P1175">
            <v>10.4</v>
          </cell>
          <cell r="Q1175">
            <v>66</v>
          </cell>
          <cell r="R1175" t="str">
            <v>及格</v>
          </cell>
          <cell r="S1175">
            <v>24</v>
          </cell>
          <cell r="T1175">
            <v>100</v>
          </cell>
          <cell r="U1175" t="str">
            <v>优秀</v>
          </cell>
          <cell r="V1175">
            <v>30</v>
          </cell>
          <cell r="W1175">
            <v>72</v>
          </cell>
          <cell r="X1175" t="str">
            <v>及格</v>
          </cell>
          <cell r="Y1175">
            <v>0</v>
          </cell>
          <cell r="Z1175">
            <v>86</v>
          </cell>
          <cell r="AA1175">
            <v>68</v>
          </cell>
          <cell r="AB1175" t="str">
            <v>及格</v>
          </cell>
          <cell r="AC1175">
            <v>0</v>
          </cell>
          <cell r="AD1175" t="str">
            <v>2′04</v>
          </cell>
          <cell r="AE1175">
            <v>72</v>
          </cell>
          <cell r="AF1175" t="str">
            <v>及格</v>
          </cell>
          <cell r="AG1175">
            <v>81.6</v>
          </cell>
          <cell r="AH1175">
            <v>0</v>
          </cell>
          <cell r="AI1175">
            <v>81.6</v>
          </cell>
          <cell r="AJ1175" t="str">
            <v>良好</v>
          </cell>
        </row>
        <row r="1176">
          <cell r="F1176" t="str">
            <v>唐晨曦</v>
          </cell>
          <cell r="G1176" t="str">
            <v>女</v>
          </cell>
          <cell r="H1176">
            <v>40434</v>
          </cell>
          <cell r="I1176">
            <v>160</v>
          </cell>
          <cell r="J1176">
            <v>62</v>
          </cell>
          <cell r="K1176">
            <v>60</v>
          </cell>
          <cell r="L1176" t="str">
            <v>肥胖</v>
          </cell>
          <cell r="M1176">
            <v>2587</v>
          </cell>
          <cell r="N1176">
            <v>100</v>
          </cell>
          <cell r="O1176" t="str">
            <v>优秀</v>
          </cell>
          <cell r="P1176">
            <v>12.6</v>
          </cell>
          <cell r="Q1176">
            <v>0</v>
          </cell>
          <cell r="R1176" t="str">
            <v>不及格</v>
          </cell>
          <cell r="S1176">
            <v>12.6</v>
          </cell>
          <cell r="T1176">
            <v>78</v>
          </cell>
          <cell r="U1176" t="str">
            <v>及格</v>
          </cell>
          <cell r="V1176">
            <v>18</v>
          </cell>
          <cell r="W1176">
            <v>60</v>
          </cell>
          <cell r="X1176" t="str">
            <v>及格</v>
          </cell>
          <cell r="Y1176">
            <v>0</v>
          </cell>
          <cell r="Z1176">
            <v>145</v>
          </cell>
          <cell r="AA1176">
            <v>90</v>
          </cell>
          <cell r="AB1176" t="str">
            <v>优秀</v>
          </cell>
          <cell r="AC1176">
            <v>0</v>
          </cell>
          <cell r="AD1176" t="str">
            <v>2′06</v>
          </cell>
          <cell r="AE1176">
            <v>70</v>
          </cell>
          <cell r="AF1176" t="str">
            <v>及格</v>
          </cell>
          <cell r="AG1176">
            <v>59.8</v>
          </cell>
          <cell r="AH1176">
            <v>0</v>
          </cell>
          <cell r="AI1176">
            <v>59.8</v>
          </cell>
          <cell r="AJ1176" t="str">
            <v>不及格</v>
          </cell>
        </row>
        <row r="1177">
          <cell r="F1177" t="str">
            <v>陆睿轩</v>
          </cell>
          <cell r="G1177" t="str">
            <v>男</v>
          </cell>
          <cell r="H1177">
            <v>40436</v>
          </cell>
          <cell r="I1177">
            <v>146</v>
          </cell>
          <cell r="J1177">
            <v>30</v>
          </cell>
          <cell r="K1177">
            <v>80</v>
          </cell>
          <cell r="L1177" t="str">
            <v>低体重</v>
          </cell>
          <cell r="M1177">
            <v>2007</v>
          </cell>
          <cell r="N1177">
            <v>74</v>
          </cell>
          <cell r="O1177" t="str">
            <v>及格</v>
          </cell>
          <cell r="P1177">
            <v>15.5</v>
          </cell>
          <cell r="Q1177">
            <v>0</v>
          </cell>
          <cell r="R1177" t="str">
            <v>不及格</v>
          </cell>
          <cell r="S1177">
            <v>15.5</v>
          </cell>
          <cell r="T1177">
            <v>95</v>
          </cell>
          <cell r="U1177" t="str">
            <v>优秀</v>
          </cell>
          <cell r="V1177">
            <v>29</v>
          </cell>
          <cell r="W1177">
            <v>70</v>
          </cell>
          <cell r="X1177" t="str">
            <v>及格</v>
          </cell>
          <cell r="Y1177">
            <v>0</v>
          </cell>
          <cell r="Z1177">
            <v>145</v>
          </cell>
          <cell r="AA1177">
            <v>95</v>
          </cell>
          <cell r="AB1177" t="str">
            <v>优秀</v>
          </cell>
          <cell r="AC1177">
            <v>0</v>
          </cell>
          <cell r="AD1177" t="str">
            <v>1′41</v>
          </cell>
          <cell r="AE1177">
            <v>90</v>
          </cell>
          <cell r="AF1177" t="str">
            <v>优秀</v>
          </cell>
          <cell r="AG1177">
            <v>65.1</v>
          </cell>
          <cell r="AH1177">
            <v>0</v>
          </cell>
          <cell r="AI1177">
            <v>65.1</v>
          </cell>
          <cell r="AJ1177" t="str">
            <v>及格</v>
          </cell>
        </row>
        <row r="1178">
          <cell r="F1178" t="str">
            <v>李明磊</v>
          </cell>
          <cell r="G1178" t="str">
            <v>男</v>
          </cell>
          <cell r="H1178">
            <v>40442</v>
          </cell>
          <cell r="I1178">
            <v>149</v>
          </cell>
          <cell r="J1178">
            <v>53</v>
          </cell>
          <cell r="K1178">
            <v>80</v>
          </cell>
          <cell r="L1178" t="str">
            <v>超重</v>
          </cell>
          <cell r="M1178">
            <v>2544</v>
          </cell>
          <cell r="N1178">
            <v>85</v>
          </cell>
          <cell r="O1178" t="str">
            <v>良好</v>
          </cell>
          <cell r="P1178">
            <v>11.5</v>
          </cell>
          <cell r="Q1178">
            <v>20</v>
          </cell>
          <cell r="R1178" t="str">
            <v>不及格</v>
          </cell>
          <cell r="S1178">
            <v>11.5</v>
          </cell>
          <cell r="T1178">
            <v>80</v>
          </cell>
          <cell r="U1178" t="str">
            <v>良好</v>
          </cell>
          <cell r="V1178">
            <v>27</v>
          </cell>
          <cell r="W1178">
            <v>68</v>
          </cell>
          <cell r="X1178" t="str">
            <v>及格</v>
          </cell>
          <cell r="Y1178">
            <v>0</v>
          </cell>
          <cell r="Z1178">
            <v>145</v>
          </cell>
          <cell r="AA1178">
            <v>95</v>
          </cell>
          <cell r="AB1178" t="str">
            <v>优秀</v>
          </cell>
          <cell r="AC1178">
            <v>0</v>
          </cell>
          <cell r="AD1178" t="str">
            <v>1′56</v>
          </cell>
          <cell r="AE1178">
            <v>74</v>
          </cell>
          <cell r="AF1178" t="str">
            <v>及格</v>
          </cell>
          <cell r="AG1178">
            <v>67.3</v>
          </cell>
          <cell r="AH1178">
            <v>0</v>
          </cell>
          <cell r="AI1178">
            <v>67.3</v>
          </cell>
          <cell r="AJ1178" t="str">
            <v>及格</v>
          </cell>
        </row>
        <row r="1179">
          <cell r="F1179" t="str">
            <v>刘辰玥</v>
          </cell>
          <cell r="G1179" t="str">
            <v>女</v>
          </cell>
          <cell r="H1179">
            <v>40446</v>
          </cell>
          <cell r="I1179">
            <v>159</v>
          </cell>
          <cell r="J1179">
            <v>53</v>
          </cell>
          <cell r="K1179">
            <v>80</v>
          </cell>
          <cell r="L1179" t="str">
            <v>超重</v>
          </cell>
          <cell r="M1179">
            <v>3178</v>
          </cell>
          <cell r="N1179">
            <v>100</v>
          </cell>
          <cell r="O1179" t="str">
            <v>优秀</v>
          </cell>
          <cell r="P1179">
            <v>9.5</v>
          </cell>
          <cell r="Q1179">
            <v>76</v>
          </cell>
          <cell r="R1179" t="str">
            <v>及格</v>
          </cell>
          <cell r="S1179">
            <v>20</v>
          </cell>
          <cell r="T1179">
            <v>100</v>
          </cell>
          <cell r="U1179" t="str">
            <v>优秀</v>
          </cell>
          <cell r="V1179">
            <v>43</v>
          </cell>
          <cell r="W1179">
            <v>85</v>
          </cell>
          <cell r="X1179" t="str">
            <v>良好</v>
          </cell>
          <cell r="Y1179">
            <v>0</v>
          </cell>
          <cell r="Z1179">
            <v>149</v>
          </cell>
          <cell r="AA1179">
            <v>90</v>
          </cell>
          <cell r="AB1179" t="str">
            <v>优秀</v>
          </cell>
          <cell r="AC1179">
            <v>0</v>
          </cell>
          <cell r="AD1179" t="str">
            <v>1′52</v>
          </cell>
          <cell r="AE1179">
            <v>80</v>
          </cell>
          <cell r="AF1179" t="str">
            <v>良好</v>
          </cell>
          <cell r="AG1179">
            <v>86.2</v>
          </cell>
          <cell r="AH1179">
            <v>0</v>
          </cell>
          <cell r="AI1179">
            <v>86.2</v>
          </cell>
          <cell r="AJ1179" t="str">
            <v>良好</v>
          </cell>
        </row>
        <row r="1180">
          <cell r="F1180" t="str">
            <v>周思瑶</v>
          </cell>
          <cell r="G1180" t="str">
            <v>女</v>
          </cell>
          <cell r="H1180">
            <v>40459</v>
          </cell>
          <cell r="I1180">
            <v>141</v>
          </cell>
          <cell r="J1180">
            <v>39</v>
          </cell>
          <cell r="K1180">
            <v>100</v>
          </cell>
          <cell r="L1180" t="str">
            <v>正常</v>
          </cell>
          <cell r="M1180">
            <v>2132</v>
          </cell>
          <cell r="N1180">
            <v>90</v>
          </cell>
          <cell r="O1180" t="str">
            <v>优秀</v>
          </cell>
          <cell r="P1180">
            <v>10.5</v>
          </cell>
          <cell r="Q1180">
            <v>66</v>
          </cell>
          <cell r="R1180" t="str">
            <v>及格</v>
          </cell>
          <cell r="S1180">
            <v>14.7</v>
          </cell>
          <cell r="T1180">
            <v>80</v>
          </cell>
          <cell r="U1180" t="str">
            <v>良好</v>
          </cell>
          <cell r="V1180">
            <v>25</v>
          </cell>
          <cell r="W1180">
            <v>66</v>
          </cell>
          <cell r="X1180" t="str">
            <v>及格</v>
          </cell>
          <cell r="Y1180">
            <v>0</v>
          </cell>
          <cell r="Z1180">
            <v>124</v>
          </cell>
          <cell r="AA1180">
            <v>78</v>
          </cell>
          <cell r="AB1180" t="str">
            <v>及格</v>
          </cell>
          <cell r="AC1180">
            <v>0</v>
          </cell>
          <cell r="AD1180" t="str">
            <v>2′09</v>
          </cell>
          <cell r="AE1180">
            <v>68</v>
          </cell>
          <cell r="AF1180" t="str">
            <v>及格</v>
          </cell>
          <cell r="AG1180">
            <v>77.5</v>
          </cell>
          <cell r="AH1180">
            <v>0</v>
          </cell>
          <cell r="AI1180">
            <v>77.5</v>
          </cell>
          <cell r="AJ1180" t="str">
            <v>及格</v>
          </cell>
        </row>
        <row r="1181">
          <cell r="F1181" t="str">
            <v>周皓宇</v>
          </cell>
          <cell r="G1181" t="str">
            <v>男</v>
          </cell>
          <cell r="H1181">
            <v>40466</v>
          </cell>
          <cell r="I1181">
            <v>141</v>
          </cell>
          <cell r="J1181">
            <v>28</v>
          </cell>
          <cell r="K1181">
            <v>80</v>
          </cell>
          <cell r="L1181" t="str">
            <v>低体重</v>
          </cell>
          <cell r="M1181">
            <v>2037</v>
          </cell>
          <cell r="N1181">
            <v>76</v>
          </cell>
          <cell r="O1181" t="str">
            <v>及格</v>
          </cell>
          <cell r="P1181">
            <v>9.2</v>
          </cell>
          <cell r="Q1181">
            <v>76</v>
          </cell>
          <cell r="R1181" t="str">
            <v>及格</v>
          </cell>
          <cell r="S1181">
            <v>14.3</v>
          </cell>
          <cell r="T1181">
            <v>90</v>
          </cell>
          <cell r="U1181" t="str">
            <v>优秀</v>
          </cell>
          <cell r="V1181">
            <v>33</v>
          </cell>
          <cell r="W1181">
            <v>74</v>
          </cell>
          <cell r="X1181" t="str">
            <v>及格</v>
          </cell>
          <cell r="Y1181">
            <v>0</v>
          </cell>
          <cell r="Z1181">
            <v>182</v>
          </cell>
          <cell r="AA1181">
            <v>100</v>
          </cell>
          <cell r="AB1181" t="str">
            <v>优秀</v>
          </cell>
          <cell r="AC1181">
            <v>17</v>
          </cell>
          <cell r="AD1181" t="str">
            <v>1′44</v>
          </cell>
          <cell r="AE1181">
            <v>85</v>
          </cell>
          <cell r="AF1181" t="str">
            <v>良好</v>
          </cell>
          <cell r="AG1181">
            <v>80.9</v>
          </cell>
          <cell r="AH1181">
            <v>17</v>
          </cell>
          <cell r="AI1181">
            <v>97.9</v>
          </cell>
          <cell r="AJ1181" t="str">
            <v>优秀</v>
          </cell>
        </row>
        <row r="1182">
          <cell r="F1182" t="str">
            <v>钱盈</v>
          </cell>
          <cell r="G1182" t="str">
            <v>女</v>
          </cell>
          <cell r="H1182">
            <v>40483</v>
          </cell>
          <cell r="I1182">
            <v>146</v>
          </cell>
          <cell r="J1182">
            <v>28</v>
          </cell>
          <cell r="K1182">
            <v>80</v>
          </cell>
          <cell r="L1182" t="str">
            <v>低体重</v>
          </cell>
          <cell r="M1182">
            <v>2225</v>
          </cell>
          <cell r="N1182">
            <v>95</v>
          </cell>
          <cell r="O1182" t="str">
            <v>优秀</v>
          </cell>
          <cell r="P1182">
            <v>10.2</v>
          </cell>
          <cell r="Q1182">
            <v>68</v>
          </cell>
          <cell r="R1182" t="str">
            <v>及格</v>
          </cell>
          <cell r="S1182">
            <v>12</v>
          </cell>
          <cell r="T1182">
            <v>78</v>
          </cell>
          <cell r="U1182" t="str">
            <v>及格</v>
          </cell>
          <cell r="V1182">
            <v>23</v>
          </cell>
          <cell r="W1182">
            <v>64</v>
          </cell>
          <cell r="X1182" t="str">
            <v>及格</v>
          </cell>
          <cell r="Y1182">
            <v>0</v>
          </cell>
          <cell r="Z1182">
            <v>153</v>
          </cell>
          <cell r="AA1182">
            <v>95</v>
          </cell>
          <cell r="AB1182" t="str">
            <v>优秀</v>
          </cell>
          <cell r="AC1182">
            <v>0</v>
          </cell>
          <cell r="AD1182" t="str">
            <v>1′58</v>
          </cell>
          <cell r="AE1182">
            <v>76</v>
          </cell>
          <cell r="AF1182" t="str">
            <v>及格</v>
          </cell>
          <cell r="AG1182">
            <v>77.5</v>
          </cell>
          <cell r="AH1182">
            <v>0</v>
          </cell>
          <cell r="AI1182">
            <v>77.5</v>
          </cell>
          <cell r="AJ1182" t="str">
            <v>及格</v>
          </cell>
        </row>
        <row r="1183">
          <cell r="F1183" t="str">
            <v>朱歆欹</v>
          </cell>
          <cell r="G1183" t="str">
            <v>男</v>
          </cell>
          <cell r="H1183">
            <v>40486</v>
          </cell>
          <cell r="I1183">
            <v>139</v>
          </cell>
          <cell r="J1183">
            <v>28</v>
          </cell>
          <cell r="K1183">
            <v>100</v>
          </cell>
          <cell r="L1183" t="str">
            <v>正常</v>
          </cell>
          <cell r="M1183">
            <v>2281</v>
          </cell>
          <cell r="N1183">
            <v>80</v>
          </cell>
          <cell r="O1183" t="str">
            <v>良好</v>
          </cell>
          <cell r="P1183">
            <v>9.9</v>
          </cell>
          <cell r="Q1183">
            <v>68</v>
          </cell>
          <cell r="R1183" t="str">
            <v>及格</v>
          </cell>
          <cell r="S1183">
            <v>11.9</v>
          </cell>
          <cell r="T1183">
            <v>85</v>
          </cell>
          <cell r="U1183" t="str">
            <v>良好</v>
          </cell>
          <cell r="V1183">
            <v>30</v>
          </cell>
          <cell r="W1183">
            <v>72</v>
          </cell>
          <cell r="X1183" t="str">
            <v>及格</v>
          </cell>
          <cell r="Y1183">
            <v>0</v>
          </cell>
          <cell r="Z1183">
            <v>116</v>
          </cell>
          <cell r="AA1183">
            <v>76</v>
          </cell>
          <cell r="AB1183" t="str">
            <v>及格</v>
          </cell>
          <cell r="AC1183">
            <v>0</v>
          </cell>
          <cell r="AD1183" t="str">
            <v>2′11</v>
          </cell>
          <cell r="AE1183">
            <v>64</v>
          </cell>
          <cell r="AF1183" t="str">
            <v>及格</v>
          </cell>
          <cell r="AG1183">
            <v>77.5</v>
          </cell>
          <cell r="AH1183">
            <v>0</v>
          </cell>
          <cell r="AI1183">
            <v>77.5</v>
          </cell>
          <cell r="AJ1183" t="str">
            <v>及格</v>
          </cell>
        </row>
        <row r="1184">
          <cell r="F1184" t="str">
            <v>杨嘉辰</v>
          </cell>
          <cell r="G1184" t="str">
            <v>男</v>
          </cell>
          <cell r="H1184">
            <v>40497</v>
          </cell>
          <cell r="I1184">
            <v>144</v>
          </cell>
          <cell r="J1184">
            <v>37</v>
          </cell>
          <cell r="K1184">
            <v>100</v>
          </cell>
          <cell r="L1184" t="str">
            <v>正常</v>
          </cell>
          <cell r="M1184">
            <v>2533</v>
          </cell>
          <cell r="N1184">
            <v>85</v>
          </cell>
          <cell r="O1184" t="str">
            <v>良好</v>
          </cell>
          <cell r="P1184">
            <v>10.9</v>
          </cell>
          <cell r="Q1184">
            <v>50</v>
          </cell>
          <cell r="R1184" t="str">
            <v>不及格</v>
          </cell>
          <cell r="S1184">
            <v>9.9</v>
          </cell>
          <cell r="T1184">
            <v>80</v>
          </cell>
          <cell r="U1184" t="str">
            <v>良好</v>
          </cell>
          <cell r="V1184">
            <v>30</v>
          </cell>
          <cell r="W1184">
            <v>72</v>
          </cell>
          <cell r="X1184" t="str">
            <v>及格</v>
          </cell>
          <cell r="Y1184">
            <v>0</v>
          </cell>
          <cell r="Z1184">
            <v>146</v>
          </cell>
          <cell r="AA1184">
            <v>95</v>
          </cell>
          <cell r="AB1184" t="str">
            <v>优秀</v>
          </cell>
          <cell r="AC1184">
            <v>0</v>
          </cell>
          <cell r="AD1184" t="str">
            <v>2′03</v>
          </cell>
          <cell r="AE1184">
            <v>70</v>
          </cell>
          <cell r="AF1184" t="str">
            <v>及格</v>
          </cell>
          <cell r="AG1184">
            <v>76.7</v>
          </cell>
          <cell r="AH1184">
            <v>0</v>
          </cell>
          <cell r="AI1184">
            <v>76.7</v>
          </cell>
          <cell r="AJ1184" t="str">
            <v>及格</v>
          </cell>
        </row>
        <row r="1185">
          <cell r="F1185" t="str">
            <v>朱晨熠</v>
          </cell>
          <cell r="G1185" t="str">
            <v>女</v>
          </cell>
          <cell r="H1185">
            <v>40526</v>
          </cell>
          <cell r="I1185">
            <v>149</v>
          </cell>
          <cell r="J1185">
            <v>44</v>
          </cell>
          <cell r="K1185">
            <v>100</v>
          </cell>
          <cell r="L1185" t="str">
            <v>正常</v>
          </cell>
          <cell r="M1185">
            <v>2074</v>
          </cell>
          <cell r="N1185">
            <v>90</v>
          </cell>
          <cell r="O1185" t="str">
            <v>优秀</v>
          </cell>
          <cell r="P1185">
            <v>11</v>
          </cell>
          <cell r="Q1185">
            <v>60</v>
          </cell>
          <cell r="R1185" t="str">
            <v>及格</v>
          </cell>
          <cell r="S1185">
            <v>11.3</v>
          </cell>
          <cell r="T1185">
            <v>76</v>
          </cell>
          <cell r="U1185" t="str">
            <v>及格</v>
          </cell>
          <cell r="V1185">
            <v>20</v>
          </cell>
          <cell r="W1185">
            <v>62</v>
          </cell>
          <cell r="X1185" t="str">
            <v>及格</v>
          </cell>
          <cell r="Y1185">
            <v>0</v>
          </cell>
          <cell r="Z1185">
            <v>116</v>
          </cell>
          <cell r="AA1185">
            <v>76</v>
          </cell>
          <cell r="AB1185" t="str">
            <v>及格</v>
          </cell>
          <cell r="AC1185">
            <v>0</v>
          </cell>
          <cell r="AD1185" t="str">
            <v>2′15</v>
          </cell>
          <cell r="AE1185">
            <v>64</v>
          </cell>
          <cell r="AF1185" t="str">
            <v>及格</v>
          </cell>
          <cell r="AG1185">
            <v>74.5</v>
          </cell>
          <cell r="AH1185">
            <v>0</v>
          </cell>
          <cell r="AI1185">
            <v>74.5</v>
          </cell>
          <cell r="AJ1185" t="str">
            <v>及格</v>
          </cell>
        </row>
        <row r="1186">
          <cell r="F1186" t="str">
            <v>蒋冯昊</v>
          </cell>
          <cell r="G1186" t="str">
            <v>男</v>
          </cell>
          <cell r="H1186">
            <v>40530</v>
          </cell>
          <cell r="I1186">
            <v>147</v>
          </cell>
          <cell r="J1186">
            <v>38</v>
          </cell>
          <cell r="K1186">
            <v>100</v>
          </cell>
          <cell r="L1186" t="str">
            <v>正常</v>
          </cell>
          <cell r="M1186">
            <v>2703</v>
          </cell>
          <cell r="N1186">
            <v>90</v>
          </cell>
          <cell r="O1186" t="str">
            <v>优秀</v>
          </cell>
          <cell r="P1186">
            <v>8</v>
          </cell>
          <cell r="Q1186">
            <v>100</v>
          </cell>
          <cell r="R1186" t="str">
            <v>优秀</v>
          </cell>
          <cell r="S1186">
            <v>12.7</v>
          </cell>
          <cell r="T1186">
            <v>85</v>
          </cell>
          <cell r="U1186" t="str">
            <v>良好</v>
          </cell>
          <cell r="V1186">
            <v>47</v>
          </cell>
          <cell r="W1186">
            <v>95</v>
          </cell>
          <cell r="X1186" t="str">
            <v>优秀</v>
          </cell>
          <cell r="Y1186">
            <v>0</v>
          </cell>
          <cell r="Z1186">
            <v>193</v>
          </cell>
          <cell r="AA1186">
            <v>100</v>
          </cell>
          <cell r="AB1186" t="str">
            <v>优秀</v>
          </cell>
          <cell r="AC1186">
            <v>20</v>
          </cell>
          <cell r="AD1186" t="str">
            <v>1′33</v>
          </cell>
          <cell r="AE1186">
            <v>100</v>
          </cell>
          <cell r="AF1186" t="str">
            <v>优秀</v>
          </cell>
          <cell r="AG1186">
            <v>96</v>
          </cell>
          <cell r="AH1186">
            <v>20</v>
          </cell>
          <cell r="AI1186">
            <v>116</v>
          </cell>
          <cell r="AJ1186" t="str">
            <v>优秀</v>
          </cell>
        </row>
        <row r="1187">
          <cell r="F1187" t="str">
            <v>仇乐宁</v>
          </cell>
          <cell r="G1187" t="str">
            <v>女</v>
          </cell>
          <cell r="H1187">
            <v>40537</v>
          </cell>
          <cell r="I1187">
            <v>146</v>
          </cell>
          <cell r="J1187">
            <v>38</v>
          </cell>
          <cell r="K1187">
            <v>100</v>
          </cell>
          <cell r="L1187" t="str">
            <v>正常</v>
          </cell>
          <cell r="M1187">
            <v>2986</v>
          </cell>
          <cell r="N1187">
            <v>100</v>
          </cell>
          <cell r="O1187" t="str">
            <v>优秀</v>
          </cell>
          <cell r="P1187">
            <v>10.5</v>
          </cell>
          <cell r="Q1187">
            <v>66</v>
          </cell>
          <cell r="R1187" t="str">
            <v>及格</v>
          </cell>
          <cell r="S1187">
            <v>21</v>
          </cell>
          <cell r="T1187">
            <v>100</v>
          </cell>
          <cell r="U1187" t="str">
            <v>优秀</v>
          </cell>
          <cell r="V1187">
            <v>30</v>
          </cell>
          <cell r="W1187">
            <v>72</v>
          </cell>
          <cell r="X1187" t="str">
            <v>及格</v>
          </cell>
          <cell r="Y1187">
            <v>0</v>
          </cell>
          <cell r="Z1187">
            <v>129</v>
          </cell>
          <cell r="AA1187">
            <v>80</v>
          </cell>
          <cell r="AB1187" t="str">
            <v>良好</v>
          </cell>
          <cell r="AC1187">
            <v>0</v>
          </cell>
          <cell r="AD1187" t="str">
            <v>2′05</v>
          </cell>
          <cell r="AE1187">
            <v>72</v>
          </cell>
          <cell r="AF1187" t="str">
            <v>及格</v>
          </cell>
          <cell r="AG1187">
            <v>82.8</v>
          </cell>
          <cell r="AH1187">
            <v>0</v>
          </cell>
          <cell r="AI1187">
            <v>82.8</v>
          </cell>
          <cell r="AJ1187" t="str">
            <v>良好</v>
          </cell>
        </row>
        <row r="1188">
          <cell r="F1188" t="str">
            <v>陈佳怡</v>
          </cell>
          <cell r="G1188" t="str">
            <v>女</v>
          </cell>
          <cell r="H1188">
            <v>40576</v>
          </cell>
          <cell r="I1188">
            <v>137</v>
          </cell>
          <cell r="J1188">
            <v>28</v>
          </cell>
          <cell r="K1188">
            <v>100</v>
          </cell>
          <cell r="L1188" t="str">
            <v>正常</v>
          </cell>
          <cell r="M1188">
            <v>1636</v>
          </cell>
          <cell r="N1188">
            <v>74</v>
          </cell>
          <cell r="O1188" t="str">
            <v>及格</v>
          </cell>
          <cell r="P1188">
            <v>8.5</v>
          </cell>
          <cell r="Q1188">
            <v>90</v>
          </cell>
          <cell r="R1188" t="str">
            <v>优秀</v>
          </cell>
          <cell r="S1188">
            <v>9</v>
          </cell>
          <cell r="T1188">
            <v>72</v>
          </cell>
          <cell r="U1188" t="str">
            <v>及格</v>
          </cell>
          <cell r="V1188">
            <v>16</v>
          </cell>
          <cell r="W1188">
            <v>50</v>
          </cell>
          <cell r="X1188" t="str">
            <v>不及格</v>
          </cell>
          <cell r="Y1188">
            <v>0</v>
          </cell>
          <cell r="Z1188">
            <v>94</v>
          </cell>
          <cell r="AA1188">
            <v>70</v>
          </cell>
          <cell r="AB1188" t="str">
            <v>及格</v>
          </cell>
          <cell r="AC1188">
            <v>0</v>
          </cell>
          <cell r="AD1188" t="str">
            <v>2′06</v>
          </cell>
          <cell r="AE1188">
            <v>70</v>
          </cell>
          <cell r="AF1188" t="str">
            <v>及格</v>
          </cell>
          <cell r="AG1188">
            <v>75.3</v>
          </cell>
          <cell r="AH1188">
            <v>0</v>
          </cell>
          <cell r="AI1188">
            <v>75.3</v>
          </cell>
          <cell r="AJ1188" t="str">
            <v>及格</v>
          </cell>
        </row>
        <row r="1189">
          <cell r="F1189" t="str">
            <v>黄梓诺</v>
          </cell>
          <cell r="G1189" t="str">
            <v>男</v>
          </cell>
          <cell r="H1189">
            <v>40590</v>
          </cell>
          <cell r="I1189">
            <v>148</v>
          </cell>
          <cell r="J1189">
            <v>53</v>
          </cell>
          <cell r="K1189">
            <v>60</v>
          </cell>
          <cell r="L1189" t="str">
            <v>肥胖</v>
          </cell>
          <cell r="M1189">
            <v>2483</v>
          </cell>
          <cell r="N1189">
            <v>85</v>
          </cell>
          <cell r="O1189" t="str">
            <v>良好</v>
          </cell>
          <cell r="P1189">
            <v>8.4</v>
          </cell>
          <cell r="Q1189">
            <v>100</v>
          </cell>
          <cell r="R1189" t="str">
            <v>优秀</v>
          </cell>
          <cell r="S1189">
            <v>14</v>
          </cell>
          <cell r="T1189">
            <v>90</v>
          </cell>
          <cell r="U1189" t="str">
            <v>优秀</v>
          </cell>
          <cell r="V1189">
            <v>35</v>
          </cell>
          <cell r="W1189">
            <v>76</v>
          </cell>
          <cell r="X1189" t="str">
            <v>及格</v>
          </cell>
          <cell r="Y1189">
            <v>0</v>
          </cell>
          <cell r="Z1189">
            <v>138</v>
          </cell>
          <cell r="AA1189">
            <v>90</v>
          </cell>
          <cell r="AB1189" t="str">
            <v>优秀</v>
          </cell>
          <cell r="AC1189">
            <v>0</v>
          </cell>
          <cell r="AD1189" t="str">
            <v>1′46</v>
          </cell>
          <cell r="AE1189">
            <v>80</v>
          </cell>
          <cell r="AF1189" t="str">
            <v>良好</v>
          </cell>
          <cell r="AG1189">
            <v>83</v>
          </cell>
          <cell r="AH1189">
            <v>0</v>
          </cell>
          <cell r="AI1189">
            <v>83</v>
          </cell>
          <cell r="AJ1189" t="str">
            <v>良好</v>
          </cell>
        </row>
        <row r="1190">
          <cell r="F1190" t="str">
            <v>朱玉叶</v>
          </cell>
          <cell r="G1190" t="str">
            <v>女</v>
          </cell>
          <cell r="H1190">
            <v>40591</v>
          </cell>
          <cell r="I1190">
            <v>143</v>
          </cell>
          <cell r="J1190">
            <v>30</v>
          </cell>
          <cell r="K1190">
            <v>100</v>
          </cell>
          <cell r="L1190" t="str">
            <v>正常</v>
          </cell>
          <cell r="M1190">
            <v>2431</v>
          </cell>
          <cell r="N1190">
            <v>100</v>
          </cell>
          <cell r="O1190" t="str">
            <v>优秀</v>
          </cell>
          <cell r="P1190">
            <v>9.4</v>
          </cell>
          <cell r="Q1190">
            <v>76</v>
          </cell>
          <cell r="R1190" t="str">
            <v>及格</v>
          </cell>
          <cell r="S1190">
            <v>15.3</v>
          </cell>
          <cell r="T1190">
            <v>85</v>
          </cell>
          <cell r="U1190" t="str">
            <v>良好</v>
          </cell>
          <cell r="V1190">
            <v>33</v>
          </cell>
          <cell r="W1190">
            <v>74</v>
          </cell>
          <cell r="X1190" t="str">
            <v>及格</v>
          </cell>
          <cell r="Y1190">
            <v>0</v>
          </cell>
          <cell r="Z1190">
            <v>109</v>
          </cell>
          <cell r="AA1190">
            <v>74</v>
          </cell>
          <cell r="AB1190" t="str">
            <v>及格</v>
          </cell>
          <cell r="AC1190">
            <v>0</v>
          </cell>
          <cell r="AD1190" t="str">
            <v>1′47</v>
          </cell>
          <cell r="AE1190">
            <v>90</v>
          </cell>
          <cell r="AF1190" t="str">
            <v>优秀</v>
          </cell>
          <cell r="AG1190">
            <v>84.9</v>
          </cell>
          <cell r="AH1190">
            <v>0</v>
          </cell>
          <cell r="AI1190">
            <v>84.9</v>
          </cell>
          <cell r="AJ1190" t="str">
            <v>良好</v>
          </cell>
        </row>
        <row r="1191">
          <cell r="F1191" t="str">
            <v>徐逸晴</v>
          </cell>
          <cell r="G1191" t="str">
            <v>女</v>
          </cell>
          <cell r="H1191">
            <v>40608</v>
          </cell>
          <cell r="I1191">
            <v>140</v>
          </cell>
          <cell r="J1191">
            <v>38</v>
          </cell>
          <cell r="K1191">
            <v>100</v>
          </cell>
          <cell r="L1191" t="str">
            <v>正常</v>
          </cell>
          <cell r="M1191">
            <v>1874</v>
          </cell>
          <cell r="N1191">
            <v>80</v>
          </cell>
          <cell r="O1191" t="str">
            <v>良好</v>
          </cell>
          <cell r="P1191">
            <v>10.5</v>
          </cell>
          <cell r="Q1191">
            <v>66</v>
          </cell>
          <cell r="R1191" t="str">
            <v>及格</v>
          </cell>
          <cell r="S1191">
            <v>13.9</v>
          </cell>
          <cell r="T1191">
            <v>80</v>
          </cell>
          <cell r="U1191" t="str">
            <v>良好</v>
          </cell>
          <cell r="V1191">
            <v>16</v>
          </cell>
          <cell r="W1191">
            <v>50</v>
          </cell>
          <cell r="X1191" t="str">
            <v>不及格</v>
          </cell>
          <cell r="Y1191">
            <v>0</v>
          </cell>
          <cell r="Z1191">
            <v>110</v>
          </cell>
          <cell r="AA1191">
            <v>74</v>
          </cell>
          <cell r="AB1191" t="str">
            <v>及格</v>
          </cell>
          <cell r="AC1191">
            <v>0</v>
          </cell>
          <cell r="AD1191" t="str">
            <v>2′09</v>
          </cell>
          <cell r="AE1191">
            <v>68</v>
          </cell>
          <cell r="AF1191" t="str">
            <v>及格</v>
          </cell>
          <cell r="AG1191">
            <v>72.4</v>
          </cell>
          <cell r="AH1191">
            <v>0</v>
          </cell>
          <cell r="AI1191">
            <v>72.4</v>
          </cell>
          <cell r="AJ1191" t="str">
            <v>及格</v>
          </cell>
        </row>
        <row r="1192">
          <cell r="F1192" t="str">
            <v>朱子薰</v>
          </cell>
          <cell r="G1192" t="str">
            <v>女</v>
          </cell>
          <cell r="H1192">
            <v>40616</v>
          </cell>
          <cell r="I1192">
            <v>149</v>
          </cell>
          <cell r="J1192">
            <v>32</v>
          </cell>
          <cell r="K1192">
            <v>100</v>
          </cell>
          <cell r="L1192" t="str">
            <v>正常</v>
          </cell>
          <cell r="M1192">
            <v>2072</v>
          </cell>
          <cell r="N1192">
            <v>90</v>
          </cell>
          <cell r="O1192" t="str">
            <v>优秀</v>
          </cell>
          <cell r="P1192">
            <v>8.8</v>
          </cell>
          <cell r="Q1192">
            <v>85</v>
          </cell>
          <cell r="R1192" t="str">
            <v>良好</v>
          </cell>
          <cell r="S1192">
            <v>18.5</v>
          </cell>
          <cell r="T1192">
            <v>95</v>
          </cell>
          <cell r="U1192" t="str">
            <v>优秀</v>
          </cell>
          <cell r="V1192">
            <v>32</v>
          </cell>
          <cell r="W1192">
            <v>74</v>
          </cell>
          <cell r="X1192" t="str">
            <v>及格</v>
          </cell>
          <cell r="Y1192">
            <v>0</v>
          </cell>
          <cell r="Z1192">
            <v>159</v>
          </cell>
          <cell r="AA1192">
            <v>100</v>
          </cell>
          <cell r="AB1192" t="str">
            <v>优秀</v>
          </cell>
          <cell r="AC1192">
            <v>0</v>
          </cell>
          <cell r="AD1192" t="str">
            <v>1′58</v>
          </cell>
          <cell r="AE1192">
            <v>76</v>
          </cell>
          <cell r="AF1192" t="str">
            <v>及格</v>
          </cell>
          <cell r="AG1192">
            <v>87.4</v>
          </cell>
          <cell r="AH1192">
            <v>0</v>
          </cell>
          <cell r="AI1192">
            <v>87.4</v>
          </cell>
          <cell r="AJ1192" t="str">
            <v>良好</v>
          </cell>
        </row>
        <row r="1193">
          <cell r="F1193" t="str">
            <v>朱雅妍</v>
          </cell>
          <cell r="G1193" t="str">
            <v>女</v>
          </cell>
          <cell r="H1193">
            <v>40638</v>
          </cell>
          <cell r="I1193">
            <v>143</v>
          </cell>
          <cell r="J1193">
            <v>33</v>
          </cell>
          <cell r="K1193">
            <v>100</v>
          </cell>
          <cell r="L1193" t="str">
            <v>正常</v>
          </cell>
          <cell r="M1193">
            <v>2454</v>
          </cell>
          <cell r="N1193">
            <v>100</v>
          </cell>
          <cell r="O1193" t="str">
            <v>优秀</v>
          </cell>
          <cell r="P1193">
            <v>9.7</v>
          </cell>
          <cell r="Q1193">
            <v>74</v>
          </cell>
          <cell r="R1193" t="str">
            <v>及格</v>
          </cell>
          <cell r="S1193">
            <v>23.8</v>
          </cell>
          <cell r="T1193">
            <v>100</v>
          </cell>
          <cell r="U1193" t="str">
            <v>优秀</v>
          </cell>
          <cell r="V1193">
            <v>35</v>
          </cell>
          <cell r="W1193">
            <v>76</v>
          </cell>
          <cell r="X1193" t="str">
            <v>及格</v>
          </cell>
          <cell r="Y1193">
            <v>0</v>
          </cell>
          <cell r="Z1193">
            <v>137</v>
          </cell>
          <cell r="AA1193">
            <v>85</v>
          </cell>
          <cell r="AB1193" t="str">
            <v>良好</v>
          </cell>
          <cell r="AC1193">
            <v>0</v>
          </cell>
          <cell r="AD1193" t="str">
            <v>1′57</v>
          </cell>
          <cell r="AE1193">
            <v>76</v>
          </cell>
          <cell r="AF1193" t="str">
            <v>及格</v>
          </cell>
          <cell r="AG1193">
            <v>86.1</v>
          </cell>
          <cell r="AH1193">
            <v>0</v>
          </cell>
          <cell r="AI1193">
            <v>86.1</v>
          </cell>
          <cell r="AJ1193" t="str">
            <v>良好</v>
          </cell>
        </row>
        <row r="1194">
          <cell r="F1194" t="str">
            <v>郁欣冉</v>
          </cell>
          <cell r="G1194" t="str">
            <v>女</v>
          </cell>
          <cell r="H1194">
            <v>40707</v>
          </cell>
          <cell r="I1194">
            <v>139</v>
          </cell>
          <cell r="J1194">
            <v>30</v>
          </cell>
          <cell r="K1194">
            <v>100</v>
          </cell>
          <cell r="L1194" t="str">
            <v>正常</v>
          </cell>
          <cell r="M1194">
            <v>2064</v>
          </cell>
          <cell r="N1194">
            <v>90</v>
          </cell>
          <cell r="O1194" t="str">
            <v>优秀</v>
          </cell>
          <cell r="P1194">
            <v>11</v>
          </cell>
          <cell r="Q1194">
            <v>60</v>
          </cell>
          <cell r="R1194" t="str">
            <v>及格</v>
          </cell>
          <cell r="S1194">
            <v>4.5</v>
          </cell>
          <cell r="T1194">
            <v>64</v>
          </cell>
          <cell r="U1194" t="str">
            <v>及格</v>
          </cell>
          <cell r="V1194">
            <v>12</v>
          </cell>
          <cell r="W1194">
            <v>30</v>
          </cell>
          <cell r="X1194" t="str">
            <v>不及格</v>
          </cell>
          <cell r="Y1194">
            <v>0</v>
          </cell>
          <cell r="Z1194">
            <v>110</v>
          </cell>
          <cell r="AA1194">
            <v>74</v>
          </cell>
          <cell r="AB1194" t="str">
            <v>及格</v>
          </cell>
          <cell r="AC1194">
            <v>0</v>
          </cell>
          <cell r="AD1194" t="str">
            <v>2′08</v>
          </cell>
          <cell r="AE1194">
            <v>70</v>
          </cell>
          <cell r="AF1194" t="str">
            <v>及格</v>
          </cell>
          <cell r="AG1194">
            <v>67.3</v>
          </cell>
          <cell r="AH1194">
            <v>0</v>
          </cell>
          <cell r="AI1194">
            <v>67.3</v>
          </cell>
          <cell r="AJ1194" t="str">
            <v>及格</v>
          </cell>
        </row>
        <row r="1195">
          <cell r="F1195" t="str">
            <v>王妙可</v>
          </cell>
          <cell r="G1195" t="str">
            <v>女</v>
          </cell>
          <cell r="H1195">
            <v>40715</v>
          </cell>
          <cell r="I1195">
            <v>134</v>
          </cell>
          <cell r="J1195">
            <v>28</v>
          </cell>
          <cell r="K1195">
            <v>100</v>
          </cell>
          <cell r="L1195" t="str">
            <v>正常</v>
          </cell>
          <cell r="M1195">
            <v>2136</v>
          </cell>
          <cell r="N1195">
            <v>90</v>
          </cell>
          <cell r="O1195" t="str">
            <v>优秀</v>
          </cell>
          <cell r="P1195">
            <v>10.8</v>
          </cell>
          <cell r="Q1195">
            <v>62</v>
          </cell>
          <cell r="R1195" t="str">
            <v>及格</v>
          </cell>
          <cell r="S1195">
            <v>4.5</v>
          </cell>
          <cell r="T1195">
            <v>64</v>
          </cell>
          <cell r="U1195" t="str">
            <v>及格</v>
          </cell>
          <cell r="V1195">
            <v>24</v>
          </cell>
          <cell r="W1195">
            <v>66</v>
          </cell>
          <cell r="X1195" t="str">
            <v>及格</v>
          </cell>
          <cell r="Y1195">
            <v>0</v>
          </cell>
          <cell r="Z1195">
            <v>118</v>
          </cell>
          <cell r="AA1195">
            <v>76</v>
          </cell>
          <cell r="AB1195" t="str">
            <v>及格</v>
          </cell>
          <cell r="AC1195">
            <v>0</v>
          </cell>
          <cell r="AD1195" t="str">
            <v>2′09</v>
          </cell>
          <cell r="AE1195">
            <v>68</v>
          </cell>
          <cell r="AF1195" t="str">
            <v>及格</v>
          </cell>
          <cell r="AG1195">
            <v>74.9</v>
          </cell>
          <cell r="AH1195">
            <v>0</v>
          </cell>
          <cell r="AI1195">
            <v>74.9</v>
          </cell>
          <cell r="AJ1195" t="str">
            <v>及格</v>
          </cell>
        </row>
        <row r="1196">
          <cell r="F1196" t="str">
            <v>朱宏宇</v>
          </cell>
          <cell r="G1196" t="str">
            <v>男</v>
          </cell>
          <cell r="H1196">
            <v>40717</v>
          </cell>
          <cell r="I1196">
            <v>140</v>
          </cell>
          <cell r="J1196">
            <v>31</v>
          </cell>
          <cell r="K1196">
            <v>100</v>
          </cell>
          <cell r="L1196" t="str">
            <v>正常</v>
          </cell>
          <cell r="M1196">
            <v>2110</v>
          </cell>
          <cell r="N1196">
            <v>78</v>
          </cell>
          <cell r="O1196" t="str">
            <v>及格</v>
          </cell>
          <cell r="P1196">
            <v>10.2</v>
          </cell>
          <cell r="Q1196">
            <v>66</v>
          </cell>
          <cell r="R1196" t="str">
            <v>及格</v>
          </cell>
          <cell r="S1196">
            <v>11.6</v>
          </cell>
          <cell r="T1196">
            <v>85</v>
          </cell>
          <cell r="U1196" t="str">
            <v>良好</v>
          </cell>
          <cell r="V1196">
            <v>24</v>
          </cell>
          <cell r="W1196">
            <v>66</v>
          </cell>
          <cell r="X1196" t="str">
            <v>及格</v>
          </cell>
          <cell r="Y1196">
            <v>0</v>
          </cell>
          <cell r="Z1196">
            <v>125</v>
          </cell>
          <cell r="AA1196">
            <v>78</v>
          </cell>
          <cell r="AB1196" t="str">
            <v>及格</v>
          </cell>
          <cell r="AC1196">
            <v>0</v>
          </cell>
          <cell r="AD1196" t="str">
            <v>1′54</v>
          </cell>
          <cell r="AE1196">
            <v>76</v>
          </cell>
          <cell r="AF1196" t="str">
            <v>及格</v>
          </cell>
          <cell r="AG1196">
            <v>77</v>
          </cell>
          <cell r="AH1196">
            <v>0</v>
          </cell>
          <cell r="AI1196">
            <v>77</v>
          </cell>
          <cell r="AJ1196" t="str">
            <v>及格</v>
          </cell>
        </row>
        <row r="1197">
          <cell r="F1197" t="str">
            <v>王嘉诚</v>
          </cell>
          <cell r="G1197" t="str">
            <v>男</v>
          </cell>
          <cell r="H1197">
            <v>40722</v>
          </cell>
          <cell r="I1197">
            <v>143</v>
          </cell>
          <cell r="J1197">
            <v>35</v>
          </cell>
          <cell r="K1197">
            <v>100</v>
          </cell>
          <cell r="L1197" t="str">
            <v>正常</v>
          </cell>
          <cell r="M1197">
            <v>2194</v>
          </cell>
          <cell r="N1197">
            <v>78</v>
          </cell>
          <cell r="O1197" t="str">
            <v>及格</v>
          </cell>
          <cell r="P1197">
            <v>8.9</v>
          </cell>
          <cell r="Q1197">
            <v>78</v>
          </cell>
          <cell r="R1197" t="str">
            <v>及格</v>
          </cell>
          <cell r="S1197">
            <v>16.3</v>
          </cell>
          <cell r="T1197">
            <v>95</v>
          </cell>
          <cell r="U1197" t="str">
            <v>优秀</v>
          </cell>
          <cell r="V1197">
            <v>32</v>
          </cell>
          <cell r="W1197">
            <v>74</v>
          </cell>
          <cell r="X1197" t="str">
            <v>及格</v>
          </cell>
          <cell r="Y1197">
            <v>0</v>
          </cell>
          <cell r="Z1197">
            <v>138</v>
          </cell>
          <cell r="AA1197">
            <v>90</v>
          </cell>
          <cell r="AB1197" t="str">
            <v>优秀</v>
          </cell>
          <cell r="AC1197">
            <v>0</v>
          </cell>
          <cell r="AD1197" t="str">
            <v>1′51</v>
          </cell>
          <cell r="AE1197">
            <v>78</v>
          </cell>
          <cell r="AF1197" t="str">
            <v>及格</v>
          </cell>
          <cell r="AG1197">
            <v>83.4</v>
          </cell>
          <cell r="AH1197">
            <v>0</v>
          </cell>
          <cell r="AI1197">
            <v>83.4</v>
          </cell>
          <cell r="AJ1197" t="str">
            <v>良好</v>
          </cell>
        </row>
        <row r="1198">
          <cell r="F1198" t="str">
            <v>陆一</v>
          </cell>
          <cell r="G1198" t="str">
            <v>男</v>
          </cell>
          <cell r="H1198">
            <v>40729</v>
          </cell>
          <cell r="I1198">
            <v>130</v>
          </cell>
          <cell r="J1198">
            <v>28</v>
          </cell>
          <cell r="K1198">
            <v>100</v>
          </cell>
          <cell r="L1198" t="str">
            <v>正常</v>
          </cell>
          <cell r="M1198">
            <v>1739</v>
          </cell>
          <cell r="N1198">
            <v>68</v>
          </cell>
          <cell r="O1198" t="str">
            <v>及格</v>
          </cell>
          <cell r="P1198">
            <v>10.1</v>
          </cell>
          <cell r="Q1198">
            <v>66</v>
          </cell>
          <cell r="R1198" t="str">
            <v>及格</v>
          </cell>
          <cell r="S1198">
            <v>2.2</v>
          </cell>
          <cell r="T1198">
            <v>68</v>
          </cell>
          <cell r="U1198" t="str">
            <v>及格</v>
          </cell>
          <cell r="V1198">
            <v>55</v>
          </cell>
          <cell r="W1198">
            <v>100</v>
          </cell>
          <cell r="X1198" t="str">
            <v>优秀</v>
          </cell>
          <cell r="Y1198">
            <v>0</v>
          </cell>
          <cell r="Z1198">
            <v>134</v>
          </cell>
          <cell r="AA1198">
            <v>85</v>
          </cell>
          <cell r="AB1198" t="str">
            <v>良好</v>
          </cell>
          <cell r="AC1198">
            <v>0</v>
          </cell>
          <cell r="AD1198" t="str">
            <v>1′42</v>
          </cell>
          <cell r="AE1198">
            <v>90</v>
          </cell>
          <cell r="AF1198" t="str">
            <v>优秀</v>
          </cell>
          <cell r="AG1198">
            <v>82.7</v>
          </cell>
          <cell r="AH1198">
            <v>0</v>
          </cell>
          <cell r="AI1198">
            <v>82.7</v>
          </cell>
          <cell r="AJ1198" t="str">
            <v>良好</v>
          </cell>
        </row>
        <row r="1199">
          <cell r="F1199" t="str">
            <v>徐芯琰</v>
          </cell>
          <cell r="G1199" t="str">
            <v>女</v>
          </cell>
          <cell r="H1199">
            <v>40743</v>
          </cell>
          <cell r="I1199">
            <v>132</v>
          </cell>
          <cell r="J1199">
            <v>20</v>
          </cell>
          <cell r="K1199">
            <v>80</v>
          </cell>
          <cell r="L1199" t="str">
            <v>低体重</v>
          </cell>
          <cell r="M1199">
            <v>1435</v>
          </cell>
          <cell r="N1199">
            <v>68</v>
          </cell>
          <cell r="O1199" t="str">
            <v>及格</v>
          </cell>
          <cell r="P1199">
            <v>11.2</v>
          </cell>
          <cell r="Q1199">
            <v>50</v>
          </cell>
          <cell r="R1199" t="str">
            <v>不及格</v>
          </cell>
          <cell r="S1199">
            <v>18.1</v>
          </cell>
          <cell r="T1199">
            <v>90</v>
          </cell>
          <cell r="U1199" t="str">
            <v>优秀</v>
          </cell>
          <cell r="V1199">
            <v>25</v>
          </cell>
          <cell r="W1199">
            <v>66</v>
          </cell>
          <cell r="X1199" t="str">
            <v>及格</v>
          </cell>
          <cell r="Y1199">
            <v>0</v>
          </cell>
          <cell r="Z1199">
            <v>82</v>
          </cell>
          <cell r="AA1199">
            <v>66</v>
          </cell>
          <cell r="AB1199" t="str">
            <v>及格</v>
          </cell>
          <cell r="AC1199">
            <v>0</v>
          </cell>
          <cell r="AD1199" t="str">
            <v>2′08</v>
          </cell>
          <cell r="AE1199">
            <v>70</v>
          </cell>
          <cell r="AF1199" t="str">
            <v>及格</v>
          </cell>
          <cell r="AG1199">
            <v>68</v>
          </cell>
          <cell r="AH1199">
            <v>0</v>
          </cell>
          <cell r="AI1199">
            <v>68</v>
          </cell>
          <cell r="AJ1199" t="str">
            <v>及格</v>
          </cell>
        </row>
        <row r="1200">
          <cell r="F1200" t="str">
            <v>李雨轩</v>
          </cell>
          <cell r="G1200" t="str">
            <v>女</v>
          </cell>
          <cell r="H1200">
            <v>40747</v>
          </cell>
          <cell r="I1200">
            <v>143</v>
          </cell>
          <cell r="J1200">
            <v>31</v>
          </cell>
          <cell r="K1200">
            <v>100</v>
          </cell>
          <cell r="L1200" t="str">
            <v>正常</v>
          </cell>
          <cell r="M1200">
            <v>2165</v>
          </cell>
          <cell r="N1200">
            <v>95</v>
          </cell>
          <cell r="O1200" t="str">
            <v>优秀</v>
          </cell>
          <cell r="P1200">
            <v>9.3</v>
          </cell>
          <cell r="Q1200">
            <v>78</v>
          </cell>
          <cell r="R1200" t="str">
            <v>及格</v>
          </cell>
          <cell r="S1200">
            <v>16.8</v>
          </cell>
          <cell r="T1200">
            <v>85</v>
          </cell>
          <cell r="U1200" t="str">
            <v>良好</v>
          </cell>
          <cell r="V1200">
            <v>30</v>
          </cell>
          <cell r="W1200">
            <v>72</v>
          </cell>
          <cell r="X1200" t="str">
            <v>及格</v>
          </cell>
          <cell r="Y1200">
            <v>0</v>
          </cell>
          <cell r="Z1200">
            <v>124</v>
          </cell>
          <cell r="AA1200">
            <v>78</v>
          </cell>
          <cell r="AB1200" t="str">
            <v>及格</v>
          </cell>
          <cell r="AC1200">
            <v>0</v>
          </cell>
          <cell r="AD1200" t="str">
            <v>1′55</v>
          </cell>
          <cell r="AE1200">
            <v>78</v>
          </cell>
          <cell r="AF1200" t="str">
            <v>及格</v>
          </cell>
          <cell r="AG1200">
            <v>83.3</v>
          </cell>
          <cell r="AH1200">
            <v>0</v>
          </cell>
          <cell r="AI1200">
            <v>83.3</v>
          </cell>
          <cell r="AJ1200" t="str">
            <v>良好</v>
          </cell>
        </row>
        <row r="1201">
          <cell r="F1201" t="str">
            <v>吴熠浩</v>
          </cell>
          <cell r="G1201" t="str">
            <v>男</v>
          </cell>
          <cell r="H1201">
            <v>40748</v>
          </cell>
          <cell r="I1201">
            <v>144</v>
          </cell>
          <cell r="J1201">
            <v>50</v>
          </cell>
          <cell r="K1201">
            <v>80</v>
          </cell>
          <cell r="L1201" t="str">
            <v>超重</v>
          </cell>
          <cell r="M1201">
            <v>2761</v>
          </cell>
          <cell r="N1201">
            <v>90</v>
          </cell>
          <cell r="O1201" t="str">
            <v>优秀</v>
          </cell>
          <cell r="P1201">
            <v>9.5</v>
          </cell>
          <cell r="Q1201">
            <v>72</v>
          </cell>
          <cell r="R1201" t="str">
            <v>及格</v>
          </cell>
          <cell r="S1201">
            <v>8.1</v>
          </cell>
          <cell r="T1201">
            <v>76</v>
          </cell>
          <cell r="U1201" t="str">
            <v>及格</v>
          </cell>
          <cell r="V1201">
            <v>32</v>
          </cell>
          <cell r="W1201">
            <v>74</v>
          </cell>
          <cell r="X1201" t="str">
            <v>及格</v>
          </cell>
          <cell r="Y1201">
            <v>0</v>
          </cell>
          <cell r="Z1201">
            <v>148</v>
          </cell>
          <cell r="AA1201">
            <v>100</v>
          </cell>
          <cell r="AB1201" t="str">
            <v>优秀</v>
          </cell>
          <cell r="AC1201">
            <v>0</v>
          </cell>
          <cell r="AD1201" t="str">
            <v>1′56</v>
          </cell>
          <cell r="AE1201">
            <v>74</v>
          </cell>
          <cell r="AF1201" t="str">
            <v>及格</v>
          </cell>
          <cell r="AG1201">
            <v>79.7</v>
          </cell>
          <cell r="AH1201">
            <v>0</v>
          </cell>
          <cell r="AI1201">
            <v>79.7</v>
          </cell>
          <cell r="AJ1201" t="str">
            <v>及格</v>
          </cell>
        </row>
        <row r="1202">
          <cell r="F1202" t="str">
            <v>承诚</v>
          </cell>
          <cell r="G1202" t="str">
            <v>男</v>
          </cell>
          <cell r="H1202">
            <v>40783</v>
          </cell>
          <cell r="I1202">
            <v>146</v>
          </cell>
          <cell r="J1202">
            <v>47</v>
          </cell>
          <cell r="K1202">
            <v>80</v>
          </cell>
          <cell r="L1202" t="str">
            <v>超重</v>
          </cell>
          <cell r="M1202">
            <v>2074</v>
          </cell>
          <cell r="N1202">
            <v>76</v>
          </cell>
          <cell r="O1202" t="str">
            <v>及格</v>
          </cell>
          <cell r="P1202">
            <v>11</v>
          </cell>
          <cell r="Q1202">
            <v>50</v>
          </cell>
          <cell r="R1202" t="str">
            <v>不及格</v>
          </cell>
          <cell r="S1202">
            <v>11.1</v>
          </cell>
          <cell r="T1202">
            <v>80</v>
          </cell>
          <cell r="U1202" t="str">
            <v>良好</v>
          </cell>
          <cell r="V1202">
            <v>50</v>
          </cell>
          <cell r="W1202">
            <v>100</v>
          </cell>
          <cell r="X1202" t="str">
            <v>优秀</v>
          </cell>
          <cell r="Y1202">
            <v>0</v>
          </cell>
          <cell r="Z1202">
            <v>112</v>
          </cell>
          <cell r="AA1202">
            <v>76</v>
          </cell>
          <cell r="AB1202" t="str">
            <v>及格</v>
          </cell>
          <cell r="AC1202">
            <v>0</v>
          </cell>
          <cell r="AD1202" t="str">
            <v>2′12</v>
          </cell>
          <cell r="AE1202">
            <v>64</v>
          </cell>
          <cell r="AF1202" t="str">
            <v>及格</v>
          </cell>
          <cell r="AG1202">
            <v>75.4</v>
          </cell>
          <cell r="AH1202">
            <v>0</v>
          </cell>
          <cell r="AI1202">
            <v>75.4</v>
          </cell>
          <cell r="AJ1202" t="str">
            <v>及格</v>
          </cell>
        </row>
        <row r="1203">
          <cell r="F1203" t="str">
            <v>陈浩宇</v>
          </cell>
          <cell r="G1203" t="str">
            <v>男</v>
          </cell>
          <cell r="H1203">
            <v>40783</v>
          </cell>
          <cell r="I1203">
            <v>142</v>
          </cell>
          <cell r="J1203">
            <v>39</v>
          </cell>
          <cell r="K1203">
            <v>100</v>
          </cell>
          <cell r="L1203" t="str">
            <v>正常</v>
          </cell>
          <cell r="M1203">
            <v>2243</v>
          </cell>
          <cell r="N1203">
            <v>80</v>
          </cell>
          <cell r="O1203" t="str">
            <v>良好</v>
          </cell>
          <cell r="P1203">
            <v>11.2</v>
          </cell>
          <cell r="Q1203">
            <v>40</v>
          </cell>
          <cell r="R1203" t="str">
            <v>不及格</v>
          </cell>
          <cell r="S1203">
            <v>18.5</v>
          </cell>
          <cell r="T1203">
            <v>100</v>
          </cell>
          <cell r="U1203" t="str">
            <v>优秀</v>
          </cell>
          <cell r="V1203">
            <v>19</v>
          </cell>
          <cell r="W1203">
            <v>60</v>
          </cell>
          <cell r="X1203" t="str">
            <v>及格</v>
          </cell>
          <cell r="Y1203">
            <v>0</v>
          </cell>
          <cell r="Z1203">
            <v>98</v>
          </cell>
          <cell r="AA1203">
            <v>72</v>
          </cell>
          <cell r="AB1203" t="str">
            <v>及格</v>
          </cell>
          <cell r="AC1203">
            <v>0</v>
          </cell>
          <cell r="AD1203" t="str">
            <v>2′11</v>
          </cell>
          <cell r="AE1203">
            <v>64</v>
          </cell>
          <cell r="AF1203" t="str">
            <v>及格</v>
          </cell>
          <cell r="AG1203">
            <v>70.6</v>
          </cell>
          <cell r="AH1203">
            <v>0</v>
          </cell>
          <cell r="AI1203">
            <v>70.6</v>
          </cell>
          <cell r="AJ1203" t="str">
            <v>及格</v>
          </cell>
        </row>
        <row r="1204">
          <cell r="F1204" t="str">
            <v>孙伊诺</v>
          </cell>
          <cell r="G1204" t="str">
            <v>女</v>
          </cell>
          <cell r="H1204">
            <v>40571</v>
          </cell>
          <cell r="I1204">
            <v>152</v>
          </cell>
          <cell r="J1204">
            <v>47</v>
          </cell>
          <cell r="K1204">
            <v>100</v>
          </cell>
          <cell r="L1204" t="str">
            <v>正常</v>
          </cell>
          <cell r="M1204">
            <v>2486</v>
          </cell>
          <cell r="N1204">
            <v>100</v>
          </cell>
          <cell r="O1204" t="str">
            <v>优秀</v>
          </cell>
          <cell r="P1204">
            <v>11.2</v>
          </cell>
          <cell r="Q1204">
            <v>50</v>
          </cell>
          <cell r="R1204" t="str">
            <v>不及格</v>
          </cell>
          <cell r="S1204">
            <v>16.3</v>
          </cell>
          <cell r="T1204">
            <v>85</v>
          </cell>
          <cell r="U1204" t="str">
            <v>良好</v>
          </cell>
          <cell r="V1204">
            <v>13</v>
          </cell>
          <cell r="W1204">
            <v>30</v>
          </cell>
          <cell r="X1204" t="str">
            <v>不及格</v>
          </cell>
          <cell r="Y1204">
            <v>0</v>
          </cell>
          <cell r="Z1204">
            <v>112</v>
          </cell>
          <cell r="AA1204">
            <v>74</v>
          </cell>
          <cell r="AB1204" t="str">
            <v>及格</v>
          </cell>
          <cell r="AC1204">
            <v>0</v>
          </cell>
          <cell r="AD1204" t="str">
            <v>2′05</v>
          </cell>
          <cell r="AE1204">
            <v>72</v>
          </cell>
          <cell r="AF1204" t="str">
            <v>及格</v>
          </cell>
          <cell r="AG1204">
            <v>69.1</v>
          </cell>
          <cell r="AH1204">
            <v>0</v>
          </cell>
          <cell r="AI1204">
            <v>69.1</v>
          </cell>
          <cell r="AJ1204" t="str">
            <v>及格</v>
          </cell>
        </row>
        <row r="1205">
          <cell r="F1205" t="str">
            <v>仇浩</v>
          </cell>
          <cell r="G1205" t="str">
            <v>男</v>
          </cell>
          <cell r="H1205">
            <v>40719</v>
          </cell>
          <cell r="I1205">
            <v>134</v>
          </cell>
          <cell r="J1205">
            <v>33</v>
          </cell>
          <cell r="K1205">
            <v>100</v>
          </cell>
          <cell r="L1205" t="str">
            <v>正常</v>
          </cell>
          <cell r="M1205">
            <v>2092</v>
          </cell>
          <cell r="N1205">
            <v>76</v>
          </cell>
          <cell r="O1205" t="str">
            <v>及格</v>
          </cell>
          <cell r="P1205">
            <v>9.2</v>
          </cell>
          <cell r="Q1205">
            <v>76</v>
          </cell>
          <cell r="R1205" t="str">
            <v>及格</v>
          </cell>
          <cell r="S1205">
            <v>8.6</v>
          </cell>
          <cell r="T1205">
            <v>78</v>
          </cell>
          <cell r="U1205" t="str">
            <v>及格</v>
          </cell>
          <cell r="V1205">
            <v>34</v>
          </cell>
          <cell r="W1205">
            <v>76</v>
          </cell>
          <cell r="X1205" t="str">
            <v>及格</v>
          </cell>
          <cell r="Y1205">
            <v>0</v>
          </cell>
          <cell r="Z1205">
            <v>139</v>
          </cell>
          <cell r="AA1205">
            <v>90</v>
          </cell>
          <cell r="AB1205" t="str">
            <v>优秀</v>
          </cell>
          <cell r="AC1205">
            <v>0</v>
          </cell>
          <cell r="AD1205" t="str">
            <v>2′06</v>
          </cell>
          <cell r="AE1205">
            <v>68</v>
          </cell>
          <cell r="AF1205" t="str">
            <v>及格</v>
          </cell>
          <cell r="AG1205">
            <v>80.4</v>
          </cell>
          <cell r="AH1205">
            <v>0</v>
          </cell>
          <cell r="AI1205">
            <v>80.4</v>
          </cell>
          <cell r="AJ1205" t="str">
            <v>良好</v>
          </cell>
        </row>
        <row r="1206">
          <cell r="F1206" t="str">
            <v>焦景灏</v>
          </cell>
          <cell r="G1206" t="str">
            <v>男</v>
          </cell>
          <cell r="H1206">
            <v>40585</v>
          </cell>
          <cell r="I1206">
            <v>147</v>
          </cell>
          <cell r="J1206">
            <v>45</v>
          </cell>
          <cell r="K1206">
            <v>100</v>
          </cell>
          <cell r="L1206" t="str">
            <v>正常</v>
          </cell>
          <cell r="M1206">
            <v>2166</v>
          </cell>
          <cell r="N1206">
            <v>78</v>
          </cell>
          <cell r="O1206" t="str">
            <v>及格</v>
          </cell>
          <cell r="P1206">
            <v>9.5</v>
          </cell>
          <cell r="Q1206">
            <v>72</v>
          </cell>
          <cell r="R1206" t="str">
            <v>及格</v>
          </cell>
          <cell r="S1206">
            <v>11.4</v>
          </cell>
          <cell r="T1206">
            <v>80</v>
          </cell>
          <cell r="U1206" t="str">
            <v>良好</v>
          </cell>
          <cell r="V1206">
            <v>28</v>
          </cell>
          <cell r="W1206">
            <v>70</v>
          </cell>
          <cell r="X1206" t="str">
            <v>及格</v>
          </cell>
          <cell r="Y1206">
            <v>0</v>
          </cell>
          <cell r="Z1206">
            <v>90</v>
          </cell>
          <cell r="AA1206">
            <v>68</v>
          </cell>
          <cell r="AB1206" t="str">
            <v>及格</v>
          </cell>
          <cell r="AC1206">
            <v>0</v>
          </cell>
          <cell r="AD1206" t="str">
            <v>2′06</v>
          </cell>
          <cell r="AE1206">
            <v>68</v>
          </cell>
          <cell r="AF1206" t="str">
            <v>及格</v>
          </cell>
          <cell r="AG1206">
            <v>76.7</v>
          </cell>
          <cell r="AH1206">
            <v>0</v>
          </cell>
          <cell r="AI1206">
            <v>76.7</v>
          </cell>
          <cell r="AJ1206" t="str">
            <v>及格</v>
          </cell>
        </row>
        <row r="1207">
          <cell r="F1207" t="str">
            <v>蒋语馨</v>
          </cell>
          <cell r="G1207" t="str">
            <v>女</v>
          </cell>
          <cell r="H1207">
            <v>40425</v>
          </cell>
          <cell r="I1207">
            <v>153</v>
          </cell>
          <cell r="J1207">
            <v>39</v>
          </cell>
          <cell r="K1207">
            <v>100</v>
          </cell>
          <cell r="L1207" t="str">
            <v>正常</v>
          </cell>
          <cell r="M1207">
            <v>2736</v>
          </cell>
          <cell r="N1207">
            <v>100</v>
          </cell>
          <cell r="O1207" t="str">
            <v>优秀</v>
          </cell>
          <cell r="P1207">
            <v>9.2</v>
          </cell>
          <cell r="Q1207">
            <v>78</v>
          </cell>
          <cell r="R1207" t="str">
            <v>及格</v>
          </cell>
          <cell r="S1207">
            <v>30.3</v>
          </cell>
          <cell r="T1207">
            <v>100</v>
          </cell>
          <cell r="U1207" t="str">
            <v>优秀</v>
          </cell>
          <cell r="V1207">
            <v>40</v>
          </cell>
          <cell r="W1207">
            <v>80</v>
          </cell>
          <cell r="X1207" t="str">
            <v>良好</v>
          </cell>
          <cell r="Y1207">
            <v>0</v>
          </cell>
          <cell r="Z1207">
            <v>159</v>
          </cell>
          <cell r="AA1207">
            <v>100</v>
          </cell>
          <cell r="AB1207" t="str">
            <v>优秀</v>
          </cell>
          <cell r="AC1207">
            <v>0</v>
          </cell>
          <cell r="AD1207" t="str">
            <v>1′46</v>
          </cell>
          <cell r="AE1207">
            <v>90</v>
          </cell>
          <cell r="AF1207" t="str">
            <v>优秀</v>
          </cell>
          <cell r="AG1207">
            <v>90.6</v>
          </cell>
          <cell r="AH1207">
            <v>0</v>
          </cell>
          <cell r="AI1207">
            <v>90.6</v>
          </cell>
          <cell r="AJ1207" t="str">
            <v>优秀</v>
          </cell>
        </row>
        <row r="1208">
          <cell r="F1208" t="str">
            <v>梁周桐</v>
          </cell>
          <cell r="G1208" t="str">
            <v>男</v>
          </cell>
          <cell r="H1208">
            <v>40747</v>
          </cell>
          <cell r="I1208">
            <v>140</v>
          </cell>
          <cell r="J1208">
            <v>36</v>
          </cell>
          <cell r="K1208">
            <v>100</v>
          </cell>
          <cell r="L1208" t="str">
            <v>正常</v>
          </cell>
          <cell r="M1208">
            <v>2566</v>
          </cell>
          <cell r="N1208">
            <v>85</v>
          </cell>
          <cell r="O1208" t="str">
            <v>良好</v>
          </cell>
          <cell r="P1208">
            <v>9.8</v>
          </cell>
          <cell r="Q1208">
            <v>70</v>
          </cell>
          <cell r="R1208" t="str">
            <v>及格</v>
          </cell>
          <cell r="S1208">
            <v>2.4</v>
          </cell>
          <cell r="T1208">
            <v>68</v>
          </cell>
          <cell r="U1208" t="str">
            <v>及格</v>
          </cell>
          <cell r="V1208">
            <v>13</v>
          </cell>
          <cell r="W1208">
            <v>30</v>
          </cell>
          <cell r="X1208" t="str">
            <v>不及格</v>
          </cell>
          <cell r="Y1208">
            <v>0</v>
          </cell>
          <cell r="Z1208">
            <v>128</v>
          </cell>
          <cell r="AA1208">
            <v>80</v>
          </cell>
          <cell r="AB1208" t="str">
            <v>良好</v>
          </cell>
          <cell r="AC1208">
            <v>0</v>
          </cell>
          <cell r="AD1208" t="str">
            <v>2′04</v>
          </cell>
          <cell r="AE1208">
            <v>68</v>
          </cell>
          <cell r="AF1208" t="str">
            <v>及格</v>
          </cell>
          <cell r="AG1208">
            <v>69.3</v>
          </cell>
          <cell r="AH1208">
            <v>0</v>
          </cell>
          <cell r="AI1208">
            <v>69.3</v>
          </cell>
          <cell r="AJ1208" t="str">
            <v>及格</v>
          </cell>
        </row>
        <row r="1209">
          <cell r="F1209" t="str">
            <v>彭兰逸</v>
          </cell>
          <cell r="G1209" t="str">
            <v>女</v>
          </cell>
          <cell r="H1209">
            <v>40494</v>
          </cell>
          <cell r="I1209">
            <v>160</v>
          </cell>
          <cell r="J1209">
            <v>44</v>
          </cell>
          <cell r="K1209">
            <v>100</v>
          </cell>
          <cell r="L1209" t="str">
            <v>正常</v>
          </cell>
          <cell r="M1209">
            <v>3089</v>
          </cell>
          <cell r="N1209">
            <v>100</v>
          </cell>
          <cell r="O1209" t="str">
            <v>优秀</v>
          </cell>
          <cell r="P1209">
            <v>8.3</v>
          </cell>
          <cell r="Q1209">
            <v>100</v>
          </cell>
          <cell r="R1209" t="str">
            <v>优秀</v>
          </cell>
          <cell r="S1209">
            <v>20.9</v>
          </cell>
          <cell r="T1209">
            <v>100</v>
          </cell>
          <cell r="U1209" t="str">
            <v>优秀</v>
          </cell>
          <cell r="V1209">
            <v>55</v>
          </cell>
          <cell r="W1209">
            <v>100</v>
          </cell>
          <cell r="X1209" t="str">
            <v>优秀</v>
          </cell>
          <cell r="Y1209">
            <v>0</v>
          </cell>
          <cell r="Z1209">
            <v>163</v>
          </cell>
          <cell r="AA1209">
            <v>100</v>
          </cell>
          <cell r="AB1209" t="str">
            <v>优秀</v>
          </cell>
          <cell r="AC1209">
            <v>2</v>
          </cell>
          <cell r="AD1209" t="str">
            <v>1′44</v>
          </cell>
          <cell r="AE1209">
            <v>95</v>
          </cell>
          <cell r="AF1209" t="str">
            <v>优秀</v>
          </cell>
          <cell r="AG1209">
            <v>99.5</v>
          </cell>
          <cell r="AH1209">
            <v>2</v>
          </cell>
          <cell r="AI1209">
            <v>101.5</v>
          </cell>
          <cell r="AJ1209" t="str">
            <v>优秀</v>
          </cell>
        </row>
        <row r="1210">
          <cell r="F1210" t="str">
            <v>李恺欣</v>
          </cell>
          <cell r="G1210" t="str">
            <v>女</v>
          </cell>
          <cell r="H1210">
            <v>40646</v>
          </cell>
          <cell r="I1210">
            <v>143</v>
          </cell>
          <cell r="J1210">
            <v>31</v>
          </cell>
          <cell r="K1210">
            <v>100</v>
          </cell>
          <cell r="L1210" t="str">
            <v>正常</v>
          </cell>
          <cell r="M1210">
            <v>1995</v>
          </cell>
          <cell r="N1210">
            <v>85</v>
          </cell>
          <cell r="O1210" t="str">
            <v>良好</v>
          </cell>
          <cell r="P1210">
            <v>10</v>
          </cell>
          <cell r="Q1210">
            <v>70</v>
          </cell>
          <cell r="R1210" t="str">
            <v>及格</v>
          </cell>
          <cell r="S1210">
            <v>18.8</v>
          </cell>
          <cell r="T1210">
            <v>95</v>
          </cell>
          <cell r="U1210" t="str">
            <v>优秀</v>
          </cell>
          <cell r="V1210">
            <v>25</v>
          </cell>
          <cell r="W1210">
            <v>66</v>
          </cell>
          <cell r="X1210" t="str">
            <v>及格</v>
          </cell>
          <cell r="Y1210">
            <v>0</v>
          </cell>
          <cell r="Z1210">
            <v>114</v>
          </cell>
          <cell r="AA1210">
            <v>76</v>
          </cell>
          <cell r="AB1210" t="str">
            <v>及格</v>
          </cell>
          <cell r="AC1210">
            <v>0</v>
          </cell>
          <cell r="AD1210" t="str">
            <v>1′53</v>
          </cell>
          <cell r="AE1210">
            <v>80</v>
          </cell>
          <cell r="AF1210" t="str">
            <v>良好</v>
          </cell>
          <cell r="AG1210">
            <v>80</v>
          </cell>
          <cell r="AH1210">
            <v>0</v>
          </cell>
          <cell r="AI1210">
            <v>80</v>
          </cell>
          <cell r="AJ1210" t="str">
            <v>良好</v>
          </cell>
        </row>
        <row r="1211">
          <cell r="F1211" t="str">
            <v>谢依辰</v>
          </cell>
          <cell r="G1211" t="str">
            <v>女</v>
          </cell>
          <cell r="H1211">
            <v>40461</v>
          </cell>
          <cell r="I1211">
            <v>144</v>
          </cell>
          <cell r="J1211">
            <v>38</v>
          </cell>
          <cell r="K1211">
            <v>100</v>
          </cell>
          <cell r="L1211" t="str">
            <v>正常</v>
          </cell>
          <cell r="M1211">
            <v>2186</v>
          </cell>
          <cell r="N1211">
            <v>95</v>
          </cell>
          <cell r="O1211" t="str">
            <v>优秀</v>
          </cell>
          <cell r="P1211">
            <v>9.3</v>
          </cell>
          <cell r="Q1211">
            <v>78</v>
          </cell>
          <cell r="R1211" t="str">
            <v>及格</v>
          </cell>
          <cell r="S1211">
            <v>12.2</v>
          </cell>
          <cell r="T1211">
            <v>78</v>
          </cell>
          <cell r="U1211" t="str">
            <v>及格</v>
          </cell>
          <cell r="V1211">
            <v>16</v>
          </cell>
          <cell r="W1211">
            <v>50</v>
          </cell>
          <cell r="X1211" t="str">
            <v>不及格</v>
          </cell>
          <cell r="Y1211">
            <v>0</v>
          </cell>
          <cell r="Z1211">
            <v>120</v>
          </cell>
          <cell r="AA1211">
            <v>76</v>
          </cell>
          <cell r="AB1211" t="str">
            <v>及格</v>
          </cell>
          <cell r="AC1211">
            <v>0</v>
          </cell>
          <cell r="AD1211" t="str">
            <v>1′47</v>
          </cell>
          <cell r="AE1211">
            <v>90</v>
          </cell>
          <cell r="AF1211" t="str">
            <v>优秀</v>
          </cell>
          <cell r="AG1211">
            <v>79.3</v>
          </cell>
          <cell r="AH1211">
            <v>0</v>
          </cell>
          <cell r="AI1211">
            <v>79.3</v>
          </cell>
          <cell r="AJ1211" t="str">
            <v>及格</v>
          </cell>
        </row>
        <row r="1212">
          <cell r="F1212" t="str">
            <v>袁博</v>
          </cell>
          <cell r="G1212" t="str">
            <v>男</v>
          </cell>
          <cell r="H1212">
            <v>40542</v>
          </cell>
          <cell r="I1212">
            <v>146</v>
          </cell>
          <cell r="J1212">
            <v>50</v>
          </cell>
          <cell r="K1212">
            <v>80</v>
          </cell>
          <cell r="L1212" t="str">
            <v>超重</v>
          </cell>
          <cell r="M1212">
            <v>2256</v>
          </cell>
          <cell r="N1212">
            <v>80</v>
          </cell>
          <cell r="O1212" t="str">
            <v>良好</v>
          </cell>
          <cell r="P1212">
            <v>9.2</v>
          </cell>
          <cell r="Q1212">
            <v>76</v>
          </cell>
          <cell r="R1212" t="str">
            <v>及格</v>
          </cell>
          <cell r="S1212">
            <v>14.3</v>
          </cell>
          <cell r="T1212">
            <v>90</v>
          </cell>
          <cell r="U1212" t="str">
            <v>优秀</v>
          </cell>
          <cell r="V1212">
            <v>33</v>
          </cell>
          <cell r="W1212">
            <v>74</v>
          </cell>
          <cell r="X1212" t="str">
            <v>及格</v>
          </cell>
          <cell r="Y1212">
            <v>0</v>
          </cell>
          <cell r="Z1212">
            <v>142</v>
          </cell>
          <cell r="AA1212">
            <v>90</v>
          </cell>
          <cell r="AB1212" t="str">
            <v>优秀</v>
          </cell>
          <cell r="AC1212">
            <v>0</v>
          </cell>
          <cell r="AD1212" t="str">
            <v>1′51</v>
          </cell>
          <cell r="AE1212">
            <v>78</v>
          </cell>
          <cell r="AF1212" t="str">
            <v>及格</v>
          </cell>
          <cell r="AG1212">
            <v>79.8</v>
          </cell>
          <cell r="AH1212">
            <v>0</v>
          </cell>
          <cell r="AI1212">
            <v>79.8</v>
          </cell>
          <cell r="AJ1212" t="str">
            <v>及格</v>
          </cell>
        </row>
        <row r="1213">
          <cell r="F1213" t="str">
            <v>吴其骏</v>
          </cell>
          <cell r="G1213" t="str">
            <v>男</v>
          </cell>
          <cell r="H1213">
            <v>40731</v>
          </cell>
          <cell r="I1213">
            <v>141</v>
          </cell>
          <cell r="J1213">
            <v>45</v>
          </cell>
          <cell r="K1213">
            <v>80</v>
          </cell>
          <cell r="L1213" t="str">
            <v>超重</v>
          </cell>
          <cell r="M1213">
            <v>2477</v>
          </cell>
          <cell r="N1213">
            <v>85</v>
          </cell>
          <cell r="O1213" t="str">
            <v>良好</v>
          </cell>
          <cell r="P1213">
            <v>10.4</v>
          </cell>
          <cell r="Q1213">
            <v>64</v>
          </cell>
          <cell r="R1213" t="str">
            <v>及格</v>
          </cell>
          <cell r="S1213">
            <v>18</v>
          </cell>
          <cell r="T1213">
            <v>100</v>
          </cell>
          <cell r="U1213" t="str">
            <v>优秀</v>
          </cell>
          <cell r="V1213">
            <v>23</v>
          </cell>
          <cell r="W1213">
            <v>64</v>
          </cell>
          <cell r="X1213" t="str">
            <v>及格</v>
          </cell>
          <cell r="Y1213">
            <v>0</v>
          </cell>
          <cell r="Z1213">
            <v>105</v>
          </cell>
          <cell r="AA1213">
            <v>74</v>
          </cell>
          <cell r="AB1213" t="str">
            <v>及格</v>
          </cell>
          <cell r="AC1213">
            <v>0</v>
          </cell>
          <cell r="AD1213" t="str">
            <v>2′11</v>
          </cell>
          <cell r="AE1213">
            <v>64</v>
          </cell>
          <cell r="AF1213" t="str">
            <v>及格</v>
          </cell>
          <cell r="AG1213">
            <v>74.2</v>
          </cell>
          <cell r="AH1213">
            <v>0</v>
          </cell>
          <cell r="AI1213">
            <v>74.2</v>
          </cell>
          <cell r="AJ1213" t="str">
            <v>及格</v>
          </cell>
        </row>
        <row r="1214">
          <cell r="F1214" t="str">
            <v>邢子钰</v>
          </cell>
          <cell r="G1214" t="str">
            <v>男</v>
          </cell>
          <cell r="H1214">
            <v>40754</v>
          </cell>
          <cell r="I1214">
            <v>150</v>
          </cell>
          <cell r="J1214">
            <v>59</v>
          </cell>
          <cell r="K1214">
            <v>60</v>
          </cell>
          <cell r="L1214" t="str">
            <v>肥胖</v>
          </cell>
          <cell r="M1214">
            <v>2367</v>
          </cell>
          <cell r="N1214">
            <v>80</v>
          </cell>
          <cell r="O1214" t="str">
            <v>良好</v>
          </cell>
          <cell r="P1214">
            <v>10.6</v>
          </cell>
          <cell r="Q1214">
            <v>62</v>
          </cell>
          <cell r="R1214" t="str">
            <v>及格</v>
          </cell>
          <cell r="S1214">
            <v>12.5</v>
          </cell>
          <cell r="T1214">
            <v>85</v>
          </cell>
          <cell r="U1214" t="str">
            <v>良好</v>
          </cell>
          <cell r="V1214">
            <v>11</v>
          </cell>
          <cell r="W1214">
            <v>20</v>
          </cell>
          <cell r="X1214" t="str">
            <v>不及格</v>
          </cell>
          <cell r="Y1214">
            <v>0</v>
          </cell>
          <cell r="Z1214">
            <v>101</v>
          </cell>
          <cell r="AA1214">
            <v>72</v>
          </cell>
          <cell r="AB1214" t="str">
            <v>及格</v>
          </cell>
          <cell r="AC1214">
            <v>0</v>
          </cell>
          <cell r="AD1214" t="str">
            <v>2′19</v>
          </cell>
          <cell r="AE1214">
            <v>50</v>
          </cell>
          <cell r="AF1214" t="str">
            <v>不及格</v>
          </cell>
          <cell r="AG1214">
            <v>58.1</v>
          </cell>
          <cell r="AH1214">
            <v>0</v>
          </cell>
          <cell r="AI1214">
            <v>58.1</v>
          </cell>
          <cell r="AJ1214" t="str">
            <v>不及格</v>
          </cell>
        </row>
        <row r="1215">
          <cell r="F1215" t="str">
            <v>尤景溢</v>
          </cell>
          <cell r="G1215" t="str">
            <v>男</v>
          </cell>
          <cell r="H1215">
            <v>40525</v>
          </cell>
          <cell r="I1215">
            <v>133</v>
          </cell>
          <cell r="J1215">
            <v>34</v>
          </cell>
          <cell r="K1215">
            <v>100</v>
          </cell>
          <cell r="L1215" t="str">
            <v>正常</v>
          </cell>
          <cell r="M1215">
            <v>1437</v>
          </cell>
          <cell r="N1215">
            <v>62</v>
          </cell>
          <cell r="O1215" t="str">
            <v>及格</v>
          </cell>
          <cell r="P1215">
            <v>10.9</v>
          </cell>
          <cell r="Q1215">
            <v>50</v>
          </cell>
          <cell r="R1215" t="str">
            <v>不及格</v>
          </cell>
          <cell r="S1215">
            <v>16</v>
          </cell>
          <cell r="T1215">
            <v>95</v>
          </cell>
          <cell r="U1215" t="str">
            <v>优秀</v>
          </cell>
          <cell r="V1215">
            <v>34</v>
          </cell>
          <cell r="W1215">
            <v>76</v>
          </cell>
          <cell r="X1215" t="str">
            <v>及格</v>
          </cell>
          <cell r="Y1215">
            <v>0</v>
          </cell>
          <cell r="Z1215">
            <v>123</v>
          </cell>
          <cell r="AA1215">
            <v>78</v>
          </cell>
          <cell r="AB1215" t="str">
            <v>及格</v>
          </cell>
          <cell r="AC1215">
            <v>0</v>
          </cell>
          <cell r="AD1215" t="str">
            <v>1′56</v>
          </cell>
          <cell r="AE1215">
            <v>74</v>
          </cell>
          <cell r="AF1215" t="str">
            <v>及格</v>
          </cell>
          <cell r="AG1215">
            <v>74.2</v>
          </cell>
          <cell r="AH1215">
            <v>0</v>
          </cell>
          <cell r="AI1215">
            <v>74.2</v>
          </cell>
          <cell r="AJ1215" t="str">
            <v>及格</v>
          </cell>
        </row>
        <row r="1216">
          <cell r="F1216" t="str">
            <v>周天玥</v>
          </cell>
          <cell r="G1216" t="str">
            <v>女</v>
          </cell>
          <cell r="H1216">
            <v>40682</v>
          </cell>
          <cell r="I1216">
            <v>147</v>
          </cell>
          <cell r="J1216">
            <v>31</v>
          </cell>
          <cell r="K1216">
            <v>100</v>
          </cell>
          <cell r="L1216" t="str">
            <v>正常</v>
          </cell>
          <cell r="M1216">
            <v>2162</v>
          </cell>
          <cell r="N1216">
            <v>95</v>
          </cell>
          <cell r="O1216" t="str">
            <v>优秀</v>
          </cell>
          <cell r="P1216">
            <v>8.9</v>
          </cell>
          <cell r="Q1216">
            <v>80</v>
          </cell>
          <cell r="R1216" t="str">
            <v>良好</v>
          </cell>
          <cell r="S1216">
            <v>12</v>
          </cell>
          <cell r="T1216">
            <v>78</v>
          </cell>
          <cell r="U1216" t="str">
            <v>及格</v>
          </cell>
          <cell r="V1216">
            <v>20</v>
          </cell>
          <cell r="W1216">
            <v>62</v>
          </cell>
          <cell r="X1216" t="str">
            <v>及格</v>
          </cell>
          <cell r="Y1216">
            <v>0</v>
          </cell>
          <cell r="Z1216">
            <v>128</v>
          </cell>
          <cell r="AA1216">
            <v>80</v>
          </cell>
          <cell r="AB1216" t="str">
            <v>良好</v>
          </cell>
          <cell r="AC1216">
            <v>0</v>
          </cell>
          <cell r="AD1216" t="str">
            <v>1′57</v>
          </cell>
          <cell r="AE1216">
            <v>76</v>
          </cell>
          <cell r="AF1216" t="str">
            <v>及格</v>
          </cell>
          <cell r="AG1216">
            <v>81</v>
          </cell>
          <cell r="AH1216">
            <v>0</v>
          </cell>
          <cell r="AI1216">
            <v>81</v>
          </cell>
          <cell r="AJ1216" t="str">
            <v>良好</v>
          </cell>
        </row>
        <row r="1217">
          <cell r="F1217" t="str">
            <v>张若兮</v>
          </cell>
          <cell r="G1217" t="str">
            <v>女</v>
          </cell>
          <cell r="H1217">
            <v>40431</v>
          </cell>
          <cell r="I1217">
            <v>159</v>
          </cell>
          <cell r="J1217">
            <v>58</v>
          </cell>
          <cell r="K1217">
            <v>80</v>
          </cell>
          <cell r="L1217" t="str">
            <v>超重</v>
          </cell>
          <cell r="M1217">
            <v>3535</v>
          </cell>
          <cell r="N1217">
            <v>100</v>
          </cell>
          <cell r="O1217" t="str">
            <v>优秀</v>
          </cell>
          <cell r="P1217">
            <v>8.9</v>
          </cell>
          <cell r="Q1217">
            <v>80</v>
          </cell>
          <cell r="R1217" t="str">
            <v>良好</v>
          </cell>
          <cell r="S1217">
            <v>21</v>
          </cell>
          <cell r="T1217">
            <v>100</v>
          </cell>
          <cell r="U1217" t="str">
            <v>优秀</v>
          </cell>
          <cell r="V1217">
            <v>20</v>
          </cell>
          <cell r="W1217">
            <v>62</v>
          </cell>
          <cell r="X1217" t="str">
            <v>及格</v>
          </cell>
          <cell r="Y1217">
            <v>0</v>
          </cell>
          <cell r="Z1217">
            <v>106</v>
          </cell>
          <cell r="AA1217">
            <v>72</v>
          </cell>
          <cell r="AB1217" t="str">
            <v>及格</v>
          </cell>
          <cell r="AC1217">
            <v>0</v>
          </cell>
          <cell r="AD1217" t="str">
            <v>1′51</v>
          </cell>
          <cell r="AE1217">
            <v>80</v>
          </cell>
          <cell r="AF1217" t="str">
            <v>良好</v>
          </cell>
          <cell r="AG1217">
            <v>80.6</v>
          </cell>
          <cell r="AH1217">
            <v>0</v>
          </cell>
          <cell r="AI1217">
            <v>80.6</v>
          </cell>
          <cell r="AJ1217" t="str">
            <v>良好</v>
          </cell>
        </row>
        <row r="1218">
          <cell r="F1218" t="str">
            <v>朱昭耀</v>
          </cell>
          <cell r="G1218" t="str">
            <v>男</v>
          </cell>
          <cell r="H1218">
            <v>40442</v>
          </cell>
          <cell r="I1218">
            <v>133</v>
          </cell>
          <cell r="J1218">
            <v>26</v>
          </cell>
          <cell r="K1218">
            <v>100</v>
          </cell>
          <cell r="L1218" t="str">
            <v>正常</v>
          </cell>
          <cell r="M1218">
            <v>1895</v>
          </cell>
          <cell r="N1218">
            <v>72</v>
          </cell>
          <cell r="O1218" t="str">
            <v>及格</v>
          </cell>
          <cell r="P1218">
            <v>9</v>
          </cell>
          <cell r="Q1218">
            <v>78</v>
          </cell>
          <cell r="R1218" t="str">
            <v>及格</v>
          </cell>
          <cell r="S1218">
            <v>9.5</v>
          </cell>
          <cell r="T1218">
            <v>80</v>
          </cell>
          <cell r="U1218" t="str">
            <v>良好</v>
          </cell>
          <cell r="V1218">
            <v>24</v>
          </cell>
          <cell r="W1218">
            <v>66</v>
          </cell>
          <cell r="X1218" t="str">
            <v>及格</v>
          </cell>
          <cell r="Y1218">
            <v>0</v>
          </cell>
          <cell r="Z1218">
            <v>100</v>
          </cell>
          <cell r="AA1218">
            <v>72</v>
          </cell>
          <cell r="AB1218" t="str">
            <v>及格</v>
          </cell>
          <cell r="AC1218">
            <v>0</v>
          </cell>
          <cell r="AD1218" t="str">
            <v>2′03</v>
          </cell>
          <cell r="AE1218">
            <v>70</v>
          </cell>
          <cell r="AF1218" t="str">
            <v>及格</v>
          </cell>
          <cell r="AG1218">
            <v>76.8</v>
          </cell>
          <cell r="AH1218">
            <v>0</v>
          </cell>
          <cell r="AI1218">
            <v>76.8</v>
          </cell>
          <cell r="AJ1218" t="str">
            <v>及格</v>
          </cell>
        </row>
        <row r="1219">
          <cell r="F1219" t="str">
            <v>俞俊洋</v>
          </cell>
          <cell r="G1219" t="str">
            <v>男</v>
          </cell>
          <cell r="H1219">
            <v>40443</v>
          </cell>
          <cell r="I1219">
            <v>159</v>
          </cell>
          <cell r="J1219">
            <v>55</v>
          </cell>
          <cell r="K1219">
            <v>80</v>
          </cell>
          <cell r="L1219" t="str">
            <v>超重</v>
          </cell>
          <cell r="M1219">
            <v>3410</v>
          </cell>
          <cell r="N1219">
            <v>100</v>
          </cell>
          <cell r="O1219" t="str">
            <v>优秀</v>
          </cell>
          <cell r="P1219">
            <v>8.8</v>
          </cell>
          <cell r="Q1219">
            <v>80</v>
          </cell>
          <cell r="R1219" t="str">
            <v>良好</v>
          </cell>
          <cell r="S1219">
            <v>8.3</v>
          </cell>
          <cell r="T1219">
            <v>78</v>
          </cell>
          <cell r="U1219" t="str">
            <v>及格</v>
          </cell>
          <cell r="V1219">
            <v>35</v>
          </cell>
          <cell r="W1219">
            <v>76</v>
          </cell>
          <cell r="X1219" t="str">
            <v>及格</v>
          </cell>
          <cell r="Y1219">
            <v>0</v>
          </cell>
          <cell r="Z1219">
            <v>121</v>
          </cell>
          <cell r="AA1219">
            <v>78</v>
          </cell>
          <cell r="AB1219" t="str">
            <v>及格</v>
          </cell>
          <cell r="AC1219">
            <v>0</v>
          </cell>
          <cell r="AD1219" t="str">
            <v>2′08</v>
          </cell>
          <cell r="AE1219">
            <v>66</v>
          </cell>
          <cell r="AF1219" t="str">
            <v>及格</v>
          </cell>
          <cell r="AG1219">
            <v>80.4</v>
          </cell>
          <cell r="AH1219">
            <v>0</v>
          </cell>
          <cell r="AI1219">
            <v>80.4</v>
          </cell>
          <cell r="AJ1219" t="str">
            <v>良好</v>
          </cell>
        </row>
        <row r="1220">
          <cell r="F1220" t="str">
            <v>陈诗泽</v>
          </cell>
          <cell r="G1220" t="str">
            <v>男</v>
          </cell>
          <cell r="H1220">
            <v>40464</v>
          </cell>
          <cell r="I1220">
            <v>156</v>
          </cell>
          <cell r="J1220">
            <v>40</v>
          </cell>
          <cell r="K1220">
            <v>100</v>
          </cell>
          <cell r="L1220" t="str">
            <v>正常</v>
          </cell>
          <cell r="M1220">
            <v>2687</v>
          </cell>
          <cell r="N1220">
            <v>85</v>
          </cell>
          <cell r="O1220" t="str">
            <v>良好</v>
          </cell>
          <cell r="P1220">
            <v>8.4</v>
          </cell>
          <cell r="Q1220">
            <v>100</v>
          </cell>
          <cell r="R1220" t="str">
            <v>优秀</v>
          </cell>
          <cell r="S1220">
            <v>11</v>
          </cell>
          <cell r="T1220">
            <v>80</v>
          </cell>
          <cell r="U1220" t="str">
            <v>良好</v>
          </cell>
          <cell r="V1220">
            <v>37</v>
          </cell>
          <cell r="W1220">
            <v>78</v>
          </cell>
          <cell r="X1220" t="str">
            <v>及格</v>
          </cell>
          <cell r="Y1220">
            <v>0</v>
          </cell>
          <cell r="Z1220">
            <v>150</v>
          </cell>
          <cell r="AA1220">
            <v>100</v>
          </cell>
          <cell r="AB1220" t="str">
            <v>优秀</v>
          </cell>
          <cell r="AC1220">
            <v>1</v>
          </cell>
          <cell r="AD1220" t="str">
            <v>1′39</v>
          </cell>
          <cell r="AE1220">
            <v>95</v>
          </cell>
          <cell r="AF1220" t="str">
            <v>优秀</v>
          </cell>
          <cell r="AG1220">
            <v>90.8</v>
          </cell>
          <cell r="AH1220">
            <v>1</v>
          </cell>
          <cell r="AI1220">
            <v>91.8</v>
          </cell>
          <cell r="AJ1220" t="str">
            <v>优秀</v>
          </cell>
        </row>
        <row r="1221">
          <cell r="F1221" t="str">
            <v>陈依诺</v>
          </cell>
          <cell r="G1221" t="str">
            <v>女</v>
          </cell>
          <cell r="H1221">
            <v>40486</v>
          </cell>
          <cell r="I1221">
            <v>152</v>
          </cell>
          <cell r="J1221">
            <v>35</v>
          </cell>
          <cell r="K1221">
            <v>100</v>
          </cell>
          <cell r="L1221" t="str">
            <v>正常</v>
          </cell>
          <cell r="M1221">
            <v>2537</v>
          </cell>
          <cell r="N1221">
            <v>100</v>
          </cell>
          <cell r="O1221" t="str">
            <v>优秀</v>
          </cell>
          <cell r="P1221">
            <v>9.1</v>
          </cell>
          <cell r="Q1221">
            <v>80</v>
          </cell>
          <cell r="R1221" t="str">
            <v>良好</v>
          </cell>
          <cell r="S1221">
            <v>20.7</v>
          </cell>
          <cell r="T1221">
            <v>100</v>
          </cell>
          <cell r="U1221" t="str">
            <v>优秀</v>
          </cell>
          <cell r="V1221">
            <v>33</v>
          </cell>
          <cell r="W1221">
            <v>74</v>
          </cell>
          <cell r="X1221" t="str">
            <v>及格</v>
          </cell>
          <cell r="Y1221">
            <v>0</v>
          </cell>
          <cell r="Z1221">
            <v>120</v>
          </cell>
          <cell r="AA1221">
            <v>76</v>
          </cell>
          <cell r="AB1221" t="str">
            <v>及格</v>
          </cell>
          <cell r="AC1221">
            <v>0</v>
          </cell>
          <cell r="AD1221" t="str">
            <v>1′51</v>
          </cell>
          <cell r="AE1221">
            <v>80</v>
          </cell>
          <cell r="AF1221" t="str">
            <v>良好</v>
          </cell>
          <cell r="AG1221">
            <v>86.4</v>
          </cell>
          <cell r="AH1221">
            <v>0</v>
          </cell>
          <cell r="AI1221">
            <v>86.4</v>
          </cell>
          <cell r="AJ1221" t="str">
            <v>良好</v>
          </cell>
        </row>
        <row r="1222">
          <cell r="F1222" t="str">
            <v>俞可欣</v>
          </cell>
          <cell r="G1222" t="str">
            <v>女</v>
          </cell>
          <cell r="H1222">
            <v>40492</v>
          </cell>
          <cell r="I1222">
            <v>149</v>
          </cell>
          <cell r="J1222">
            <v>54</v>
          </cell>
          <cell r="K1222">
            <v>60</v>
          </cell>
          <cell r="L1222" t="str">
            <v>肥胖</v>
          </cell>
          <cell r="M1222">
            <v>2863</v>
          </cell>
          <cell r="N1222">
            <v>100</v>
          </cell>
          <cell r="O1222" t="str">
            <v>优秀</v>
          </cell>
          <cell r="P1222">
            <v>10.5</v>
          </cell>
          <cell r="Q1222">
            <v>66</v>
          </cell>
          <cell r="R1222" t="str">
            <v>及格</v>
          </cell>
          <cell r="S1222">
            <v>8</v>
          </cell>
          <cell r="T1222">
            <v>70</v>
          </cell>
          <cell r="U1222" t="str">
            <v>及格</v>
          </cell>
          <cell r="V1222">
            <v>11</v>
          </cell>
          <cell r="W1222">
            <v>20</v>
          </cell>
          <cell r="X1222" t="str">
            <v>不及格</v>
          </cell>
          <cell r="Y1222">
            <v>0</v>
          </cell>
          <cell r="Z1222">
            <v>121</v>
          </cell>
          <cell r="AA1222">
            <v>78</v>
          </cell>
          <cell r="AB1222" t="str">
            <v>及格</v>
          </cell>
          <cell r="AC1222">
            <v>0</v>
          </cell>
          <cell r="AD1222" t="str">
            <v>2′02</v>
          </cell>
          <cell r="AE1222">
            <v>74</v>
          </cell>
          <cell r="AF1222" t="str">
            <v>及格</v>
          </cell>
          <cell r="AG1222">
            <v>63.4</v>
          </cell>
          <cell r="AH1222">
            <v>0</v>
          </cell>
          <cell r="AI1222">
            <v>63.4</v>
          </cell>
          <cell r="AJ1222" t="str">
            <v>及格</v>
          </cell>
        </row>
        <row r="1223">
          <cell r="F1223" t="str">
            <v>朱陈皓</v>
          </cell>
          <cell r="G1223" t="str">
            <v>男</v>
          </cell>
          <cell r="H1223">
            <v>40543</v>
          </cell>
          <cell r="I1223">
            <v>138</v>
          </cell>
          <cell r="J1223">
            <v>30</v>
          </cell>
          <cell r="K1223">
            <v>100</v>
          </cell>
          <cell r="L1223" t="str">
            <v>正常</v>
          </cell>
          <cell r="M1223">
            <v>1993</v>
          </cell>
          <cell r="N1223">
            <v>74</v>
          </cell>
          <cell r="O1223" t="str">
            <v>及格</v>
          </cell>
          <cell r="P1223">
            <v>8.6</v>
          </cell>
          <cell r="Q1223">
            <v>90</v>
          </cell>
          <cell r="R1223" t="str">
            <v>优秀</v>
          </cell>
          <cell r="S1223">
            <v>12.4</v>
          </cell>
          <cell r="T1223">
            <v>85</v>
          </cell>
          <cell r="U1223" t="str">
            <v>良好</v>
          </cell>
          <cell r="V1223">
            <v>31</v>
          </cell>
          <cell r="W1223">
            <v>72</v>
          </cell>
          <cell r="X1223" t="str">
            <v>及格</v>
          </cell>
          <cell r="Y1223">
            <v>0</v>
          </cell>
          <cell r="Z1223">
            <v>129</v>
          </cell>
          <cell r="AA1223">
            <v>80</v>
          </cell>
          <cell r="AB1223" t="str">
            <v>良好</v>
          </cell>
          <cell r="AC1223">
            <v>0</v>
          </cell>
          <cell r="AD1223" t="str">
            <v>1′45</v>
          </cell>
          <cell r="AE1223">
            <v>85</v>
          </cell>
          <cell r="AF1223" t="str">
            <v>良好</v>
          </cell>
          <cell r="AG1223">
            <v>83.5</v>
          </cell>
          <cell r="AH1223">
            <v>0</v>
          </cell>
          <cell r="AI1223">
            <v>83.5</v>
          </cell>
          <cell r="AJ1223" t="str">
            <v>良好</v>
          </cell>
        </row>
        <row r="1224">
          <cell r="F1224" t="str">
            <v>于梓阳</v>
          </cell>
          <cell r="G1224" t="str">
            <v>男</v>
          </cell>
          <cell r="H1224">
            <v>40570</v>
          </cell>
          <cell r="I1224">
            <v>147</v>
          </cell>
          <cell r="J1224">
            <v>44</v>
          </cell>
          <cell r="K1224">
            <v>100</v>
          </cell>
          <cell r="L1224" t="str">
            <v>正常</v>
          </cell>
          <cell r="M1224">
            <v>3015</v>
          </cell>
          <cell r="N1224">
            <v>100</v>
          </cell>
          <cell r="O1224" t="str">
            <v>优秀</v>
          </cell>
          <cell r="P1224">
            <v>8.1</v>
          </cell>
          <cell r="Q1224">
            <v>100</v>
          </cell>
          <cell r="R1224" t="str">
            <v>优秀</v>
          </cell>
          <cell r="S1224">
            <v>14.6</v>
          </cell>
          <cell r="T1224">
            <v>90</v>
          </cell>
          <cell r="U1224" t="str">
            <v>优秀</v>
          </cell>
          <cell r="V1224">
            <v>30</v>
          </cell>
          <cell r="W1224">
            <v>72</v>
          </cell>
          <cell r="X1224" t="str">
            <v>及格</v>
          </cell>
          <cell r="Y1224">
            <v>0</v>
          </cell>
          <cell r="Z1224">
            <v>146</v>
          </cell>
          <cell r="AA1224">
            <v>95</v>
          </cell>
          <cell r="AB1224" t="str">
            <v>优秀</v>
          </cell>
          <cell r="AC1224">
            <v>0</v>
          </cell>
          <cell r="AD1224" t="str">
            <v>1′57</v>
          </cell>
          <cell r="AE1224">
            <v>74</v>
          </cell>
          <cell r="AF1224" t="str">
            <v>及格</v>
          </cell>
          <cell r="AG1224">
            <v>90.3</v>
          </cell>
          <cell r="AH1224">
            <v>0</v>
          </cell>
          <cell r="AI1224">
            <v>90.3</v>
          </cell>
          <cell r="AJ1224" t="str">
            <v>优秀</v>
          </cell>
        </row>
        <row r="1225">
          <cell r="F1225" t="str">
            <v>俞洋</v>
          </cell>
          <cell r="G1225" t="str">
            <v>男</v>
          </cell>
          <cell r="H1225">
            <v>40571</v>
          </cell>
          <cell r="I1225">
            <v>139</v>
          </cell>
          <cell r="J1225">
            <v>32</v>
          </cell>
          <cell r="K1225">
            <v>100</v>
          </cell>
          <cell r="L1225" t="str">
            <v>正常</v>
          </cell>
          <cell r="M1225">
            <v>2205</v>
          </cell>
          <cell r="N1225">
            <v>80</v>
          </cell>
          <cell r="O1225" t="str">
            <v>良好</v>
          </cell>
          <cell r="P1225">
            <v>8.8</v>
          </cell>
          <cell r="Q1225">
            <v>80</v>
          </cell>
          <cell r="R1225" t="str">
            <v>良好</v>
          </cell>
          <cell r="S1225">
            <v>16.7</v>
          </cell>
          <cell r="T1225">
            <v>100</v>
          </cell>
          <cell r="U1225" t="str">
            <v>优秀</v>
          </cell>
          <cell r="V1225">
            <v>30</v>
          </cell>
          <cell r="W1225">
            <v>72</v>
          </cell>
          <cell r="X1225" t="str">
            <v>及格</v>
          </cell>
          <cell r="Y1225">
            <v>0</v>
          </cell>
          <cell r="Z1225">
            <v>117</v>
          </cell>
          <cell r="AA1225">
            <v>76</v>
          </cell>
          <cell r="AB1225" t="str">
            <v>及格</v>
          </cell>
          <cell r="AC1225">
            <v>0</v>
          </cell>
          <cell r="AD1225" t="str">
            <v>1′45</v>
          </cell>
          <cell r="AE1225">
            <v>85</v>
          </cell>
          <cell r="AF1225" t="str">
            <v>良好</v>
          </cell>
          <cell r="AG1225">
            <v>83.5</v>
          </cell>
          <cell r="AH1225">
            <v>0</v>
          </cell>
          <cell r="AI1225">
            <v>83.5</v>
          </cell>
          <cell r="AJ1225" t="str">
            <v>良好</v>
          </cell>
        </row>
        <row r="1226">
          <cell r="F1226" t="str">
            <v>姚新远</v>
          </cell>
          <cell r="G1226" t="str">
            <v>男</v>
          </cell>
          <cell r="H1226">
            <v>40589</v>
          </cell>
          <cell r="I1226">
            <v>150</v>
          </cell>
          <cell r="J1226">
            <v>60</v>
          </cell>
          <cell r="K1226">
            <v>60</v>
          </cell>
          <cell r="L1226" t="str">
            <v>肥胖</v>
          </cell>
          <cell r="M1226">
            <v>2615</v>
          </cell>
          <cell r="N1226">
            <v>85</v>
          </cell>
          <cell r="O1226" t="str">
            <v>良好</v>
          </cell>
          <cell r="P1226">
            <v>14.2</v>
          </cell>
          <cell r="Q1226">
            <v>0</v>
          </cell>
          <cell r="R1226" t="str">
            <v>不及格</v>
          </cell>
          <cell r="S1226">
            <v>6</v>
          </cell>
          <cell r="T1226">
            <v>74</v>
          </cell>
          <cell r="U1226" t="str">
            <v>及格</v>
          </cell>
          <cell r="V1226">
            <v>15</v>
          </cell>
          <cell r="W1226">
            <v>40</v>
          </cell>
          <cell r="X1226" t="str">
            <v>不及格</v>
          </cell>
          <cell r="Y1226">
            <v>0</v>
          </cell>
          <cell r="Z1226">
            <v>29</v>
          </cell>
          <cell r="AA1226">
            <v>0</v>
          </cell>
          <cell r="AB1226" t="str">
            <v>不及格</v>
          </cell>
          <cell r="AC1226">
            <v>0</v>
          </cell>
          <cell r="AD1226" t="str">
            <v>3′06</v>
          </cell>
          <cell r="AE1226">
            <v>0</v>
          </cell>
          <cell r="AF1226" t="str">
            <v>不及格</v>
          </cell>
          <cell r="AG1226">
            <v>37.1</v>
          </cell>
          <cell r="AH1226">
            <v>0</v>
          </cell>
          <cell r="AI1226">
            <v>37.1</v>
          </cell>
          <cell r="AJ1226" t="str">
            <v>不及格</v>
          </cell>
        </row>
        <row r="1227">
          <cell r="F1227" t="str">
            <v>许川</v>
          </cell>
          <cell r="G1227" t="str">
            <v>男</v>
          </cell>
          <cell r="H1227">
            <v>40595</v>
          </cell>
          <cell r="I1227">
            <v>136</v>
          </cell>
          <cell r="J1227">
            <v>36</v>
          </cell>
          <cell r="K1227">
            <v>100</v>
          </cell>
          <cell r="L1227" t="str">
            <v>正常</v>
          </cell>
          <cell r="M1227">
            <v>2128</v>
          </cell>
          <cell r="N1227">
            <v>78</v>
          </cell>
          <cell r="O1227" t="str">
            <v>及格</v>
          </cell>
          <cell r="P1227">
            <v>9</v>
          </cell>
          <cell r="Q1227">
            <v>78</v>
          </cell>
          <cell r="R1227" t="str">
            <v>及格</v>
          </cell>
          <cell r="S1227">
            <v>13.2</v>
          </cell>
          <cell r="T1227">
            <v>85</v>
          </cell>
          <cell r="U1227" t="str">
            <v>良好</v>
          </cell>
          <cell r="V1227">
            <v>23</v>
          </cell>
          <cell r="W1227">
            <v>64</v>
          </cell>
          <cell r="X1227" t="str">
            <v>及格</v>
          </cell>
          <cell r="Y1227">
            <v>0</v>
          </cell>
          <cell r="Z1227">
            <v>115</v>
          </cell>
          <cell r="AA1227">
            <v>76</v>
          </cell>
          <cell r="AB1227" t="str">
            <v>及格</v>
          </cell>
          <cell r="AC1227">
            <v>0</v>
          </cell>
          <cell r="AD1227" t="str">
            <v>1′59</v>
          </cell>
          <cell r="AE1227">
            <v>72</v>
          </cell>
          <cell r="AF1227" t="str">
            <v>及格</v>
          </cell>
          <cell r="AG1227">
            <v>78.4</v>
          </cell>
          <cell r="AH1227">
            <v>0</v>
          </cell>
          <cell r="AI1227">
            <v>78.4</v>
          </cell>
          <cell r="AJ1227" t="str">
            <v>及格</v>
          </cell>
        </row>
        <row r="1228">
          <cell r="F1228" t="str">
            <v>朱浩宇</v>
          </cell>
          <cell r="G1228" t="str">
            <v>男</v>
          </cell>
          <cell r="H1228">
            <v>40602</v>
          </cell>
          <cell r="I1228">
            <v>148</v>
          </cell>
          <cell r="J1228">
            <v>48</v>
          </cell>
          <cell r="K1228">
            <v>80</v>
          </cell>
          <cell r="L1228" t="str">
            <v>超重</v>
          </cell>
          <cell r="M1228">
            <v>2335</v>
          </cell>
          <cell r="N1228">
            <v>80</v>
          </cell>
          <cell r="O1228" t="str">
            <v>良好</v>
          </cell>
          <cell r="P1228">
            <v>9.3</v>
          </cell>
          <cell r="Q1228">
            <v>74</v>
          </cell>
          <cell r="R1228" t="str">
            <v>及格</v>
          </cell>
          <cell r="S1228">
            <v>3.5</v>
          </cell>
          <cell r="T1228">
            <v>70</v>
          </cell>
          <cell r="U1228" t="str">
            <v>及格</v>
          </cell>
          <cell r="V1228">
            <v>20</v>
          </cell>
          <cell r="W1228">
            <v>62</v>
          </cell>
          <cell r="X1228" t="str">
            <v>及格</v>
          </cell>
          <cell r="Y1228">
            <v>0</v>
          </cell>
          <cell r="Z1228">
            <v>95</v>
          </cell>
          <cell r="AA1228">
            <v>70</v>
          </cell>
          <cell r="AB1228" t="str">
            <v>及格</v>
          </cell>
          <cell r="AC1228">
            <v>0</v>
          </cell>
          <cell r="AD1228" t="str">
            <v>2′11</v>
          </cell>
          <cell r="AE1228">
            <v>64</v>
          </cell>
          <cell r="AF1228" t="str">
            <v>及格</v>
          </cell>
          <cell r="AG1228">
            <v>71.6</v>
          </cell>
          <cell r="AH1228">
            <v>0</v>
          </cell>
          <cell r="AI1228">
            <v>71.6</v>
          </cell>
          <cell r="AJ1228" t="str">
            <v>及格</v>
          </cell>
        </row>
        <row r="1229">
          <cell r="F1229" t="str">
            <v>吴语嫣</v>
          </cell>
          <cell r="G1229" t="str">
            <v>女</v>
          </cell>
          <cell r="H1229">
            <v>40647</v>
          </cell>
          <cell r="I1229">
            <v>141</v>
          </cell>
          <cell r="J1229">
            <v>29</v>
          </cell>
          <cell r="K1229">
            <v>100</v>
          </cell>
          <cell r="L1229" t="str">
            <v>正常</v>
          </cell>
          <cell r="M1229">
            <v>1863</v>
          </cell>
          <cell r="N1229">
            <v>80</v>
          </cell>
          <cell r="O1229" t="str">
            <v>良好</v>
          </cell>
          <cell r="P1229">
            <v>9.6</v>
          </cell>
          <cell r="Q1229">
            <v>74</v>
          </cell>
          <cell r="R1229" t="str">
            <v>及格</v>
          </cell>
          <cell r="S1229">
            <v>27</v>
          </cell>
          <cell r="T1229">
            <v>100</v>
          </cell>
          <cell r="U1229" t="str">
            <v>优秀</v>
          </cell>
          <cell r="V1229">
            <v>51</v>
          </cell>
          <cell r="W1229">
            <v>100</v>
          </cell>
          <cell r="X1229" t="str">
            <v>优秀</v>
          </cell>
          <cell r="Y1229">
            <v>0</v>
          </cell>
          <cell r="Z1229">
            <v>97</v>
          </cell>
          <cell r="AA1229">
            <v>70</v>
          </cell>
          <cell r="AB1229" t="str">
            <v>及格</v>
          </cell>
          <cell r="AC1229">
            <v>0</v>
          </cell>
          <cell r="AD1229" t="str">
            <v>2′0</v>
          </cell>
          <cell r="AE1229">
            <v>74</v>
          </cell>
          <cell r="AF1229" t="str">
            <v>及格</v>
          </cell>
          <cell r="AG1229">
            <v>86.2</v>
          </cell>
          <cell r="AH1229">
            <v>0</v>
          </cell>
          <cell r="AI1229">
            <v>86.2</v>
          </cell>
          <cell r="AJ1229" t="str">
            <v>良好</v>
          </cell>
        </row>
        <row r="1230">
          <cell r="F1230" t="str">
            <v>许子涵</v>
          </cell>
          <cell r="G1230" t="str">
            <v>男</v>
          </cell>
          <cell r="H1230">
            <v>40652</v>
          </cell>
          <cell r="I1230">
            <v>142</v>
          </cell>
          <cell r="J1230">
            <v>31</v>
          </cell>
          <cell r="K1230">
            <v>100</v>
          </cell>
          <cell r="L1230" t="str">
            <v>正常</v>
          </cell>
          <cell r="M1230">
            <v>2603</v>
          </cell>
          <cell r="N1230">
            <v>85</v>
          </cell>
          <cell r="O1230" t="str">
            <v>良好</v>
          </cell>
          <cell r="P1230">
            <v>8.9</v>
          </cell>
          <cell r="Q1230">
            <v>78</v>
          </cell>
          <cell r="R1230" t="str">
            <v>及格</v>
          </cell>
          <cell r="S1230">
            <v>11.5</v>
          </cell>
          <cell r="T1230">
            <v>80</v>
          </cell>
          <cell r="U1230" t="str">
            <v>良好</v>
          </cell>
          <cell r="V1230">
            <v>35</v>
          </cell>
          <cell r="W1230">
            <v>76</v>
          </cell>
          <cell r="X1230" t="str">
            <v>及格</v>
          </cell>
          <cell r="Y1230">
            <v>0</v>
          </cell>
          <cell r="Z1230">
            <v>111</v>
          </cell>
          <cell r="AA1230">
            <v>74</v>
          </cell>
          <cell r="AB1230" t="str">
            <v>及格</v>
          </cell>
          <cell r="AC1230">
            <v>0</v>
          </cell>
          <cell r="AD1230" t="str">
            <v>2′11</v>
          </cell>
          <cell r="AE1230">
            <v>64</v>
          </cell>
          <cell r="AF1230" t="str">
            <v>及格</v>
          </cell>
          <cell r="AG1230">
            <v>80.4</v>
          </cell>
          <cell r="AH1230">
            <v>0</v>
          </cell>
          <cell r="AI1230">
            <v>80.4</v>
          </cell>
          <cell r="AJ1230" t="str">
            <v>良好</v>
          </cell>
        </row>
        <row r="1231">
          <cell r="F1231" t="str">
            <v>陈易晗</v>
          </cell>
          <cell r="G1231" t="str">
            <v>女</v>
          </cell>
          <cell r="H1231">
            <v>40671</v>
          </cell>
          <cell r="I1231">
            <v>136</v>
          </cell>
          <cell r="J1231">
            <v>37</v>
          </cell>
          <cell r="K1231">
            <v>100</v>
          </cell>
          <cell r="L1231" t="str">
            <v>正常</v>
          </cell>
          <cell r="M1231">
            <v>2100</v>
          </cell>
          <cell r="N1231">
            <v>90</v>
          </cell>
          <cell r="O1231" t="str">
            <v>优秀</v>
          </cell>
          <cell r="P1231">
            <v>9.5</v>
          </cell>
          <cell r="Q1231">
            <v>76</v>
          </cell>
          <cell r="R1231" t="str">
            <v>及格</v>
          </cell>
          <cell r="S1231">
            <v>21.8</v>
          </cell>
          <cell r="T1231">
            <v>100</v>
          </cell>
          <cell r="U1231" t="str">
            <v>优秀</v>
          </cell>
          <cell r="V1231">
            <v>39</v>
          </cell>
          <cell r="W1231">
            <v>80</v>
          </cell>
          <cell r="X1231" t="str">
            <v>良好</v>
          </cell>
          <cell r="Y1231">
            <v>0</v>
          </cell>
          <cell r="Z1231">
            <v>132</v>
          </cell>
          <cell r="AA1231">
            <v>80</v>
          </cell>
          <cell r="AB1231" t="str">
            <v>良好</v>
          </cell>
          <cell r="AC1231">
            <v>0</v>
          </cell>
          <cell r="AD1231" t="str">
            <v>1′58</v>
          </cell>
          <cell r="AE1231">
            <v>76</v>
          </cell>
          <cell r="AF1231" t="str">
            <v>及格</v>
          </cell>
          <cell r="AG1231">
            <v>85.3</v>
          </cell>
          <cell r="AH1231">
            <v>0</v>
          </cell>
          <cell r="AI1231">
            <v>85.3</v>
          </cell>
          <cell r="AJ1231" t="str">
            <v>良好</v>
          </cell>
        </row>
        <row r="1232">
          <cell r="F1232" t="str">
            <v>陆家琪</v>
          </cell>
          <cell r="G1232" t="str">
            <v>男</v>
          </cell>
          <cell r="H1232">
            <v>40693</v>
          </cell>
          <cell r="I1232">
            <v>144</v>
          </cell>
          <cell r="J1232">
            <v>43</v>
          </cell>
          <cell r="K1232">
            <v>100</v>
          </cell>
          <cell r="L1232" t="str">
            <v>正常</v>
          </cell>
          <cell r="M1232">
            <v>2280</v>
          </cell>
          <cell r="N1232">
            <v>80</v>
          </cell>
          <cell r="O1232" t="str">
            <v>良好</v>
          </cell>
          <cell r="P1232">
            <v>10.1</v>
          </cell>
          <cell r="Q1232">
            <v>66</v>
          </cell>
          <cell r="R1232" t="str">
            <v>及格</v>
          </cell>
          <cell r="S1232">
            <v>17.2</v>
          </cell>
          <cell r="T1232">
            <v>100</v>
          </cell>
          <cell r="U1232" t="str">
            <v>优秀</v>
          </cell>
          <cell r="V1232">
            <v>25</v>
          </cell>
          <cell r="W1232">
            <v>66</v>
          </cell>
          <cell r="X1232" t="str">
            <v>及格</v>
          </cell>
          <cell r="Y1232">
            <v>0</v>
          </cell>
          <cell r="Z1232">
            <v>100</v>
          </cell>
          <cell r="AA1232">
            <v>72</v>
          </cell>
          <cell r="AB1232" t="str">
            <v>及格</v>
          </cell>
          <cell r="AC1232">
            <v>0</v>
          </cell>
          <cell r="AD1232" t="str">
            <v>2′0</v>
          </cell>
          <cell r="AE1232">
            <v>72</v>
          </cell>
          <cell r="AF1232" t="str">
            <v>及格</v>
          </cell>
          <cell r="AG1232">
            <v>77.8</v>
          </cell>
          <cell r="AH1232">
            <v>0</v>
          </cell>
          <cell r="AI1232">
            <v>77.8</v>
          </cell>
          <cell r="AJ1232" t="str">
            <v>及格</v>
          </cell>
        </row>
        <row r="1233">
          <cell r="F1233" t="str">
            <v>仇雨馨</v>
          </cell>
          <cell r="G1233" t="str">
            <v>女</v>
          </cell>
          <cell r="H1233">
            <v>40700</v>
          </cell>
          <cell r="I1233">
            <v>140</v>
          </cell>
          <cell r="J1233">
            <v>28</v>
          </cell>
          <cell r="K1233">
            <v>100</v>
          </cell>
          <cell r="L1233" t="str">
            <v>正常</v>
          </cell>
          <cell r="M1233">
            <v>2415</v>
          </cell>
          <cell r="N1233">
            <v>100</v>
          </cell>
          <cell r="O1233" t="str">
            <v>优秀</v>
          </cell>
          <cell r="P1233">
            <v>8.7</v>
          </cell>
          <cell r="Q1233">
            <v>85</v>
          </cell>
          <cell r="R1233" t="str">
            <v>良好</v>
          </cell>
          <cell r="S1233">
            <v>17.6</v>
          </cell>
          <cell r="T1233">
            <v>90</v>
          </cell>
          <cell r="U1233" t="str">
            <v>优秀</v>
          </cell>
          <cell r="V1233">
            <v>33</v>
          </cell>
          <cell r="W1233">
            <v>74</v>
          </cell>
          <cell r="X1233" t="str">
            <v>及格</v>
          </cell>
          <cell r="Y1233">
            <v>0</v>
          </cell>
          <cell r="Z1233">
            <v>152</v>
          </cell>
          <cell r="AA1233">
            <v>95</v>
          </cell>
          <cell r="AB1233" t="str">
            <v>优秀</v>
          </cell>
          <cell r="AC1233">
            <v>0</v>
          </cell>
          <cell r="AD1233" t="str">
            <v>1′47</v>
          </cell>
          <cell r="AE1233">
            <v>90</v>
          </cell>
          <cell r="AF1233" t="str">
            <v>优秀</v>
          </cell>
          <cell r="AG1233">
            <v>89.3</v>
          </cell>
          <cell r="AH1233">
            <v>0</v>
          </cell>
          <cell r="AI1233">
            <v>89.3</v>
          </cell>
          <cell r="AJ1233" t="str">
            <v>良好</v>
          </cell>
        </row>
        <row r="1234">
          <cell r="F1234" t="str">
            <v>顾伊婷</v>
          </cell>
          <cell r="G1234" t="str">
            <v>女</v>
          </cell>
          <cell r="H1234">
            <v>40703</v>
          </cell>
          <cell r="I1234">
            <v>145</v>
          </cell>
          <cell r="J1234">
            <v>33</v>
          </cell>
          <cell r="K1234">
            <v>100</v>
          </cell>
          <cell r="L1234" t="str">
            <v>正常</v>
          </cell>
          <cell r="M1234">
            <v>2602</v>
          </cell>
          <cell r="N1234">
            <v>100</v>
          </cell>
          <cell r="O1234" t="str">
            <v>优秀</v>
          </cell>
          <cell r="P1234">
            <v>8.9</v>
          </cell>
          <cell r="Q1234">
            <v>80</v>
          </cell>
          <cell r="R1234" t="str">
            <v>良好</v>
          </cell>
          <cell r="S1234">
            <v>21.3</v>
          </cell>
          <cell r="T1234">
            <v>100</v>
          </cell>
          <cell r="U1234" t="str">
            <v>优秀</v>
          </cell>
          <cell r="V1234">
            <v>33</v>
          </cell>
          <cell r="W1234">
            <v>74</v>
          </cell>
          <cell r="X1234" t="str">
            <v>及格</v>
          </cell>
          <cell r="Y1234">
            <v>0</v>
          </cell>
          <cell r="Z1234">
            <v>146</v>
          </cell>
          <cell r="AA1234">
            <v>90</v>
          </cell>
          <cell r="AB1234" t="str">
            <v>优秀</v>
          </cell>
          <cell r="AC1234">
            <v>0</v>
          </cell>
          <cell r="AD1234" t="str">
            <v>1′42</v>
          </cell>
          <cell r="AE1234">
            <v>95</v>
          </cell>
          <cell r="AF1234" t="str">
            <v>优秀</v>
          </cell>
          <cell r="AG1234">
            <v>89.3</v>
          </cell>
          <cell r="AH1234">
            <v>0</v>
          </cell>
          <cell r="AI1234">
            <v>89.3</v>
          </cell>
          <cell r="AJ1234" t="str">
            <v>良好</v>
          </cell>
        </row>
        <row r="1235">
          <cell r="F1235" t="str">
            <v>黄晨玺</v>
          </cell>
          <cell r="G1235" t="str">
            <v>女</v>
          </cell>
          <cell r="H1235">
            <v>40715</v>
          </cell>
          <cell r="I1235">
            <v>129</v>
          </cell>
          <cell r="J1235">
            <v>24</v>
          </cell>
          <cell r="K1235">
            <v>100</v>
          </cell>
          <cell r="L1235" t="str">
            <v>正常</v>
          </cell>
          <cell r="M1235">
            <v>1813</v>
          </cell>
          <cell r="N1235">
            <v>78</v>
          </cell>
          <cell r="O1235" t="str">
            <v>及格</v>
          </cell>
          <cell r="P1235">
            <v>10.5</v>
          </cell>
          <cell r="Q1235">
            <v>66</v>
          </cell>
          <cell r="R1235" t="str">
            <v>及格</v>
          </cell>
          <cell r="S1235">
            <v>14.4</v>
          </cell>
          <cell r="T1235">
            <v>80</v>
          </cell>
          <cell r="U1235" t="str">
            <v>良好</v>
          </cell>
          <cell r="V1235">
            <v>18</v>
          </cell>
          <cell r="W1235">
            <v>60</v>
          </cell>
          <cell r="X1235" t="str">
            <v>及格</v>
          </cell>
          <cell r="Y1235">
            <v>0</v>
          </cell>
          <cell r="Z1235">
            <v>55</v>
          </cell>
          <cell r="AA1235">
            <v>50</v>
          </cell>
          <cell r="AB1235" t="str">
            <v>不及格</v>
          </cell>
          <cell r="AC1235">
            <v>0</v>
          </cell>
          <cell r="AD1235" t="str">
            <v>2′06</v>
          </cell>
          <cell r="AE1235">
            <v>70</v>
          </cell>
          <cell r="AF1235" t="str">
            <v>及格</v>
          </cell>
          <cell r="AG1235">
            <v>71.9</v>
          </cell>
          <cell r="AH1235">
            <v>0</v>
          </cell>
          <cell r="AI1235">
            <v>71.9</v>
          </cell>
          <cell r="AJ1235" t="str">
            <v>及格</v>
          </cell>
        </row>
        <row r="1236">
          <cell r="F1236" t="str">
            <v>沈子琪</v>
          </cell>
          <cell r="G1236" t="str">
            <v>女</v>
          </cell>
          <cell r="H1236">
            <v>40740</v>
          </cell>
          <cell r="I1236">
            <v>144</v>
          </cell>
          <cell r="J1236">
            <v>40</v>
          </cell>
          <cell r="K1236">
            <v>100</v>
          </cell>
          <cell r="L1236" t="str">
            <v>正常</v>
          </cell>
          <cell r="M1236">
            <v>2323</v>
          </cell>
          <cell r="N1236">
            <v>100</v>
          </cell>
          <cell r="O1236" t="str">
            <v>优秀</v>
          </cell>
          <cell r="P1236">
            <v>10.6</v>
          </cell>
          <cell r="Q1236">
            <v>64</v>
          </cell>
          <cell r="R1236" t="str">
            <v>及格</v>
          </cell>
          <cell r="S1236">
            <v>21.6</v>
          </cell>
          <cell r="T1236">
            <v>100</v>
          </cell>
          <cell r="U1236" t="str">
            <v>优秀</v>
          </cell>
          <cell r="V1236">
            <v>36</v>
          </cell>
          <cell r="W1236">
            <v>78</v>
          </cell>
          <cell r="X1236" t="str">
            <v>及格</v>
          </cell>
          <cell r="Y1236">
            <v>0</v>
          </cell>
          <cell r="Z1236">
            <v>159</v>
          </cell>
          <cell r="AA1236">
            <v>100</v>
          </cell>
          <cell r="AB1236" t="str">
            <v>优秀</v>
          </cell>
          <cell r="AC1236">
            <v>0</v>
          </cell>
          <cell r="AD1236" t="str">
            <v>2′05</v>
          </cell>
          <cell r="AE1236">
            <v>72</v>
          </cell>
          <cell r="AF1236" t="str">
            <v>及格</v>
          </cell>
          <cell r="AG1236">
            <v>85.6</v>
          </cell>
          <cell r="AH1236">
            <v>0</v>
          </cell>
          <cell r="AI1236">
            <v>85.6</v>
          </cell>
          <cell r="AJ1236" t="str">
            <v>良好</v>
          </cell>
        </row>
        <row r="1237">
          <cell r="F1237" t="str">
            <v>徐子辰</v>
          </cell>
          <cell r="G1237" t="str">
            <v>男</v>
          </cell>
          <cell r="H1237">
            <v>40740</v>
          </cell>
          <cell r="I1237">
            <v>138</v>
          </cell>
          <cell r="J1237">
            <v>38</v>
          </cell>
          <cell r="K1237">
            <v>100</v>
          </cell>
          <cell r="L1237" t="str">
            <v>正常</v>
          </cell>
          <cell r="M1237">
            <v>2465</v>
          </cell>
          <cell r="N1237">
            <v>85</v>
          </cell>
          <cell r="O1237" t="str">
            <v>良好</v>
          </cell>
          <cell r="P1237">
            <v>9.8</v>
          </cell>
          <cell r="Q1237">
            <v>70</v>
          </cell>
          <cell r="R1237" t="str">
            <v>及格</v>
          </cell>
          <cell r="S1237">
            <v>14.3</v>
          </cell>
          <cell r="T1237">
            <v>90</v>
          </cell>
          <cell r="U1237" t="str">
            <v>优秀</v>
          </cell>
          <cell r="V1237">
            <v>35</v>
          </cell>
          <cell r="W1237">
            <v>76</v>
          </cell>
          <cell r="X1237" t="str">
            <v>及格</v>
          </cell>
          <cell r="Y1237">
            <v>0</v>
          </cell>
          <cell r="Z1237">
            <v>124</v>
          </cell>
          <cell r="AA1237">
            <v>78</v>
          </cell>
          <cell r="AB1237" t="str">
            <v>及格</v>
          </cell>
          <cell r="AC1237">
            <v>0</v>
          </cell>
          <cell r="AD1237" t="str">
            <v>2′08</v>
          </cell>
          <cell r="AE1237">
            <v>66</v>
          </cell>
          <cell r="AF1237" t="str">
            <v>及格</v>
          </cell>
          <cell r="AG1237">
            <v>80.3</v>
          </cell>
          <cell r="AH1237">
            <v>0</v>
          </cell>
          <cell r="AI1237">
            <v>80.3</v>
          </cell>
          <cell r="AJ1237" t="str">
            <v>良好</v>
          </cell>
        </row>
        <row r="1238">
          <cell r="F1238" t="str">
            <v>王鑫禾</v>
          </cell>
          <cell r="G1238" t="str">
            <v>女</v>
          </cell>
          <cell r="H1238">
            <v>40759</v>
          </cell>
          <cell r="I1238">
            <v>134</v>
          </cell>
          <cell r="J1238">
            <v>34</v>
          </cell>
          <cell r="K1238">
            <v>100</v>
          </cell>
          <cell r="L1238" t="str">
            <v>正常</v>
          </cell>
          <cell r="M1238">
            <v>1893</v>
          </cell>
          <cell r="N1238">
            <v>80</v>
          </cell>
          <cell r="O1238" t="str">
            <v>良好</v>
          </cell>
          <cell r="P1238">
            <v>9.2</v>
          </cell>
          <cell r="Q1238">
            <v>78</v>
          </cell>
          <cell r="R1238" t="str">
            <v>及格</v>
          </cell>
          <cell r="S1238">
            <v>17.1</v>
          </cell>
          <cell r="T1238">
            <v>85</v>
          </cell>
          <cell r="U1238" t="str">
            <v>良好</v>
          </cell>
          <cell r="V1238">
            <v>26</v>
          </cell>
          <cell r="W1238">
            <v>68</v>
          </cell>
          <cell r="X1238" t="str">
            <v>及格</v>
          </cell>
          <cell r="Y1238">
            <v>0</v>
          </cell>
          <cell r="Z1238">
            <v>137</v>
          </cell>
          <cell r="AA1238">
            <v>85</v>
          </cell>
          <cell r="AB1238" t="str">
            <v>良好</v>
          </cell>
          <cell r="AC1238">
            <v>0</v>
          </cell>
          <cell r="AD1238" t="str">
            <v>2′0</v>
          </cell>
          <cell r="AE1238">
            <v>74</v>
          </cell>
          <cell r="AF1238" t="str">
            <v>及格</v>
          </cell>
          <cell r="AG1238">
            <v>80.6</v>
          </cell>
          <cell r="AH1238">
            <v>0</v>
          </cell>
          <cell r="AI1238">
            <v>80.6</v>
          </cell>
          <cell r="AJ1238" t="str">
            <v>良好</v>
          </cell>
        </row>
        <row r="1239">
          <cell r="F1239" t="str">
            <v>郁晨毅</v>
          </cell>
          <cell r="G1239" t="str">
            <v>男</v>
          </cell>
          <cell r="H1239">
            <v>40772</v>
          </cell>
          <cell r="I1239">
            <v>140</v>
          </cell>
          <cell r="J1239">
            <v>30</v>
          </cell>
          <cell r="K1239">
            <v>100</v>
          </cell>
          <cell r="L1239" t="str">
            <v>正常</v>
          </cell>
          <cell r="M1239">
            <v>2153</v>
          </cell>
          <cell r="N1239">
            <v>78</v>
          </cell>
          <cell r="O1239" t="str">
            <v>及格</v>
          </cell>
          <cell r="P1239">
            <v>8.9</v>
          </cell>
          <cell r="Q1239">
            <v>78</v>
          </cell>
          <cell r="R1239" t="str">
            <v>及格</v>
          </cell>
          <cell r="S1239">
            <v>22.3</v>
          </cell>
          <cell r="T1239">
            <v>100</v>
          </cell>
          <cell r="U1239" t="str">
            <v>优秀</v>
          </cell>
          <cell r="V1239">
            <v>47</v>
          </cell>
          <cell r="W1239">
            <v>95</v>
          </cell>
          <cell r="X1239" t="str">
            <v>优秀</v>
          </cell>
          <cell r="Y1239">
            <v>0</v>
          </cell>
          <cell r="Z1239">
            <v>147</v>
          </cell>
          <cell r="AA1239">
            <v>95</v>
          </cell>
          <cell r="AB1239" t="str">
            <v>优秀</v>
          </cell>
          <cell r="AC1239">
            <v>0</v>
          </cell>
          <cell r="AD1239" t="str">
            <v>1′48</v>
          </cell>
          <cell r="AE1239">
            <v>80</v>
          </cell>
          <cell r="AF1239" t="str">
            <v>良好</v>
          </cell>
          <cell r="AG1239">
            <v>88.8</v>
          </cell>
          <cell r="AH1239">
            <v>0</v>
          </cell>
          <cell r="AI1239">
            <v>88.8</v>
          </cell>
          <cell r="AJ1239" t="str">
            <v>良好</v>
          </cell>
        </row>
        <row r="1240">
          <cell r="F1240" t="str">
            <v>李星乐</v>
          </cell>
          <cell r="G1240" t="str">
            <v>男</v>
          </cell>
          <cell r="H1240">
            <v>40570</v>
          </cell>
          <cell r="I1240">
            <v>153</v>
          </cell>
          <cell r="J1240">
            <v>70</v>
          </cell>
          <cell r="K1240">
            <v>60</v>
          </cell>
          <cell r="L1240" t="str">
            <v>肥胖</v>
          </cell>
          <cell r="M1240">
            <v>3175</v>
          </cell>
          <cell r="N1240">
            <v>100</v>
          </cell>
          <cell r="O1240" t="str">
            <v>优秀</v>
          </cell>
          <cell r="P1240">
            <v>10.9</v>
          </cell>
          <cell r="Q1240">
            <v>50</v>
          </cell>
          <cell r="R1240" t="str">
            <v>不及格</v>
          </cell>
          <cell r="S1240">
            <v>5.3</v>
          </cell>
          <cell r="T1240">
            <v>72</v>
          </cell>
          <cell r="U1240" t="str">
            <v>及格</v>
          </cell>
          <cell r="V1240">
            <v>10</v>
          </cell>
          <cell r="W1240">
            <v>20</v>
          </cell>
          <cell r="X1240" t="str">
            <v>不及格</v>
          </cell>
          <cell r="Y1240">
            <v>0</v>
          </cell>
          <cell r="Z1240">
            <v>87</v>
          </cell>
          <cell r="AA1240">
            <v>68</v>
          </cell>
          <cell r="AB1240" t="str">
            <v>及格</v>
          </cell>
          <cell r="AC1240">
            <v>0</v>
          </cell>
          <cell r="AD1240" t="str">
            <v>2′52</v>
          </cell>
          <cell r="AE1240">
            <v>0</v>
          </cell>
          <cell r="AF1240" t="str">
            <v>不及格</v>
          </cell>
          <cell r="AG1240">
            <v>52</v>
          </cell>
          <cell r="AH1240">
            <v>0</v>
          </cell>
          <cell r="AI1240">
            <v>52</v>
          </cell>
          <cell r="AJ1240" t="str">
            <v>不及格</v>
          </cell>
        </row>
        <row r="1241">
          <cell r="F1241" t="str">
            <v>万宇欣</v>
          </cell>
          <cell r="G1241" t="str">
            <v>女</v>
          </cell>
          <cell r="H1241">
            <v>40501</v>
          </cell>
          <cell r="I1241">
            <v>148</v>
          </cell>
          <cell r="J1241">
            <v>49</v>
          </cell>
          <cell r="K1241">
            <v>80</v>
          </cell>
          <cell r="L1241" t="str">
            <v>超重</v>
          </cell>
          <cell r="M1241">
            <v>2324</v>
          </cell>
          <cell r="N1241">
            <v>100</v>
          </cell>
          <cell r="O1241" t="str">
            <v>优秀</v>
          </cell>
          <cell r="P1241">
            <v>10.5</v>
          </cell>
          <cell r="Q1241">
            <v>66</v>
          </cell>
          <cell r="R1241" t="str">
            <v>及格</v>
          </cell>
          <cell r="S1241">
            <v>9.6</v>
          </cell>
          <cell r="T1241">
            <v>72</v>
          </cell>
          <cell r="U1241" t="str">
            <v>及格</v>
          </cell>
          <cell r="V1241">
            <v>15</v>
          </cell>
          <cell r="W1241">
            <v>40</v>
          </cell>
          <cell r="X1241" t="str">
            <v>不及格</v>
          </cell>
          <cell r="Y1241">
            <v>0</v>
          </cell>
          <cell r="Z1241">
            <v>72</v>
          </cell>
          <cell r="AA1241">
            <v>64</v>
          </cell>
          <cell r="AB1241" t="str">
            <v>及格</v>
          </cell>
          <cell r="AC1241">
            <v>0</v>
          </cell>
          <cell r="AD1241" t="str">
            <v>2′08</v>
          </cell>
          <cell r="AE1241">
            <v>70</v>
          </cell>
          <cell r="AF1241" t="str">
            <v>及格</v>
          </cell>
          <cell r="AG1241">
            <v>68.8</v>
          </cell>
          <cell r="AH1241">
            <v>0</v>
          </cell>
          <cell r="AI1241">
            <v>68.8</v>
          </cell>
          <cell r="AJ1241" t="str">
            <v>及格</v>
          </cell>
        </row>
        <row r="1242">
          <cell r="F1242" t="str">
            <v>顾启轩</v>
          </cell>
          <cell r="G1242" t="str">
            <v>男</v>
          </cell>
          <cell r="H1242">
            <v>40519</v>
          </cell>
          <cell r="I1242">
            <v>150</v>
          </cell>
          <cell r="J1242">
            <v>40</v>
          </cell>
          <cell r="K1242">
            <v>100</v>
          </cell>
          <cell r="L1242" t="str">
            <v>正常</v>
          </cell>
          <cell r="M1242">
            <v>3090</v>
          </cell>
          <cell r="N1242">
            <v>100</v>
          </cell>
          <cell r="O1242" t="str">
            <v>优秀</v>
          </cell>
          <cell r="P1242">
            <v>8.9</v>
          </cell>
          <cell r="Q1242">
            <v>78</v>
          </cell>
          <cell r="R1242" t="str">
            <v>及格</v>
          </cell>
          <cell r="S1242">
            <v>15.1</v>
          </cell>
          <cell r="T1242">
            <v>90</v>
          </cell>
          <cell r="U1242" t="str">
            <v>优秀</v>
          </cell>
          <cell r="V1242">
            <v>26</v>
          </cell>
          <cell r="W1242">
            <v>68</v>
          </cell>
          <cell r="X1242" t="str">
            <v>及格</v>
          </cell>
          <cell r="Y1242">
            <v>0</v>
          </cell>
          <cell r="Z1242">
            <v>120</v>
          </cell>
          <cell r="AA1242">
            <v>78</v>
          </cell>
          <cell r="AB1242" t="str">
            <v>及格</v>
          </cell>
          <cell r="AC1242">
            <v>0</v>
          </cell>
          <cell r="AD1242" t="str">
            <v>2′13</v>
          </cell>
          <cell r="AE1242">
            <v>62</v>
          </cell>
          <cell r="AF1242" t="str">
            <v>及格</v>
          </cell>
          <cell r="AG1242">
            <v>82.2</v>
          </cell>
          <cell r="AH1242">
            <v>0</v>
          </cell>
          <cell r="AI1242">
            <v>82.2</v>
          </cell>
          <cell r="AJ1242" t="str">
            <v>良好</v>
          </cell>
        </row>
        <row r="1243">
          <cell r="F1243" t="str">
            <v>高世睿</v>
          </cell>
          <cell r="G1243" t="str">
            <v>男</v>
          </cell>
          <cell r="H1243">
            <v>40466</v>
          </cell>
          <cell r="I1243">
            <v>144</v>
          </cell>
          <cell r="J1243">
            <v>40</v>
          </cell>
          <cell r="K1243">
            <v>100</v>
          </cell>
          <cell r="L1243" t="str">
            <v>正常</v>
          </cell>
          <cell r="M1243">
            <v>2146</v>
          </cell>
          <cell r="N1243">
            <v>78</v>
          </cell>
          <cell r="O1243" t="str">
            <v>及格</v>
          </cell>
          <cell r="P1243">
            <v>9.1</v>
          </cell>
          <cell r="Q1243">
            <v>76</v>
          </cell>
          <cell r="R1243" t="str">
            <v>及格</v>
          </cell>
          <cell r="S1243">
            <v>14.8</v>
          </cell>
          <cell r="T1243">
            <v>90</v>
          </cell>
          <cell r="U1243" t="str">
            <v>优秀</v>
          </cell>
          <cell r="V1243">
            <v>36</v>
          </cell>
          <cell r="W1243">
            <v>78</v>
          </cell>
          <cell r="X1243" t="str">
            <v>及格</v>
          </cell>
          <cell r="Y1243">
            <v>0</v>
          </cell>
          <cell r="Z1243">
            <v>148</v>
          </cell>
          <cell r="AA1243">
            <v>100</v>
          </cell>
          <cell r="AB1243" t="str">
            <v>优秀</v>
          </cell>
          <cell r="AC1243">
            <v>0</v>
          </cell>
          <cell r="AD1243" t="str">
            <v>2′07</v>
          </cell>
          <cell r="AE1243">
            <v>66</v>
          </cell>
          <cell r="AF1243" t="str">
            <v>及格</v>
          </cell>
          <cell r="AG1243">
            <v>83.1</v>
          </cell>
          <cell r="AH1243">
            <v>0</v>
          </cell>
          <cell r="AI1243">
            <v>83.1</v>
          </cell>
          <cell r="AJ1243" t="str">
            <v>良好</v>
          </cell>
        </row>
        <row r="1244">
          <cell r="F1244" t="str">
            <v>陈梦涵</v>
          </cell>
          <cell r="G1244" t="str">
            <v>女</v>
          </cell>
          <cell r="H1244">
            <v>40494</v>
          </cell>
          <cell r="I1244">
            <v>155</v>
          </cell>
          <cell r="J1244">
            <v>45</v>
          </cell>
          <cell r="K1244">
            <v>100</v>
          </cell>
          <cell r="L1244" t="str">
            <v>正常</v>
          </cell>
          <cell r="M1244">
            <v>2944</v>
          </cell>
          <cell r="N1244">
            <v>100</v>
          </cell>
          <cell r="O1244" t="str">
            <v>优秀</v>
          </cell>
          <cell r="P1244">
            <v>8.8</v>
          </cell>
          <cell r="Q1244">
            <v>85</v>
          </cell>
          <cell r="R1244" t="str">
            <v>良好</v>
          </cell>
          <cell r="S1244">
            <v>7.2</v>
          </cell>
          <cell r="T1244">
            <v>68</v>
          </cell>
          <cell r="U1244" t="str">
            <v>及格</v>
          </cell>
          <cell r="V1244">
            <v>36</v>
          </cell>
          <cell r="W1244">
            <v>78</v>
          </cell>
          <cell r="X1244" t="str">
            <v>及格</v>
          </cell>
          <cell r="Y1244">
            <v>0</v>
          </cell>
          <cell r="Z1244">
            <v>115</v>
          </cell>
          <cell r="AA1244">
            <v>76</v>
          </cell>
          <cell r="AB1244" t="str">
            <v>及格</v>
          </cell>
          <cell r="AC1244">
            <v>0</v>
          </cell>
          <cell r="AD1244" t="str">
            <v>1′52</v>
          </cell>
          <cell r="AE1244">
            <v>80</v>
          </cell>
          <cell r="AF1244" t="str">
            <v>良好</v>
          </cell>
          <cell r="AG1244">
            <v>85</v>
          </cell>
          <cell r="AH1244">
            <v>0</v>
          </cell>
          <cell r="AI1244">
            <v>85</v>
          </cell>
          <cell r="AJ1244" t="str">
            <v>良好</v>
          </cell>
        </row>
        <row r="1245">
          <cell r="F1245" t="str">
            <v>陈莉莎</v>
          </cell>
          <cell r="G1245" t="str">
            <v>女</v>
          </cell>
          <cell r="H1245">
            <v>40517</v>
          </cell>
          <cell r="I1245">
            <v>146</v>
          </cell>
          <cell r="J1245">
            <v>40</v>
          </cell>
          <cell r="K1245">
            <v>100</v>
          </cell>
          <cell r="L1245" t="str">
            <v>正常</v>
          </cell>
          <cell r="M1245">
            <v>2252</v>
          </cell>
          <cell r="N1245">
            <v>100</v>
          </cell>
          <cell r="O1245" t="str">
            <v>优秀</v>
          </cell>
          <cell r="P1245">
            <v>9.6</v>
          </cell>
          <cell r="Q1245">
            <v>74</v>
          </cell>
          <cell r="R1245" t="str">
            <v>及格</v>
          </cell>
          <cell r="S1245">
            <v>18.6</v>
          </cell>
          <cell r="T1245">
            <v>95</v>
          </cell>
          <cell r="U1245" t="str">
            <v>优秀</v>
          </cell>
          <cell r="V1245">
            <v>31</v>
          </cell>
          <cell r="W1245">
            <v>72</v>
          </cell>
          <cell r="X1245" t="str">
            <v>及格</v>
          </cell>
          <cell r="Y1245">
            <v>0</v>
          </cell>
          <cell r="Z1245">
            <v>113</v>
          </cell>
          <cell r="AA1245">
            <v>74</v>
          </cell>
          <cell r="AB1245" t="str">
            <v>及格</v>
          </cell>
          <cell r="AC1245">
            <v>0</v>
          </cell>
          <cell r="AD1245" t="str">
            <v>1′57</v>
          </cell>
          <cell r="AE1245">
            <v>76</v>
          </cell>
          <cell r="AF1245" t="str">
            <v>及格</v>
          </cell>
          <cell r="AG1245">
            <v>83.7</v>
          </cell>
          <cell r="AH1245">
            <v>0</v>
          </cell>
          <cell r="AI1245">
            <v>83.7</v>
          </cell>
          <cell r="AJ1245" t="str">
            <v>良好</v>
          </cell>
        </row>
        <row r="1246">
          <cell r="F1246" t="str">
            <v>宋飞扬</v>
          </cell>
          <cell r="G1246" t="str">
            <v>男</v>
          </cell>
          <cell r="H1246">
            <v>40729</v>
          </cell>
          <cell r="I1246">
            <v>143</v>
          </cell>
          <cell r="J1246">
            <v>49</v>
          </cell>
          <cell r="K1246">
            <v>80</v>
          </cell>
          <cell r="L1246" t="str">
            <v>超重</v>
          </cell>
          <cell r="M1246">
            <v>2097</v>
          </cell>
          <cell r="N1246">
            <v>76</v>
          </cell>
          <cell r="O1246" t="str">
            <v>及格</v>
          </cell>
          <cell r="P1246">
            <v>10.9</v>
          </cell>
          <cell r="Q1246">
            <v>50</v>
          </cell>
          <cell r="R1246" t="str">
            <v>不及格</v>
          </cell>
          <cell r="S1246">
            <v>9.2</v>
          </cell>
          <cell r="T1246">
            <v>78</v>
          </cell>
          <cell r="U1246" t="str">
            <v>及格</v>
          </cell>
          <cell r="V1246">
            <v>24</v>
          </cell>
          <cell r="W1246">
            <v>66</v>
          </cell>
          <cell r="X1246" t="str">
            <v>及格</v>
          </cell>
          <cell r="Y1246">
            <v>0</v>
          </cell>
          <cell r="Z1246">
            <v>85</v>
          </cell>
          <cell r="AA1246">
            <v>68</v>
          </cell>
          <cell r="AB1246" t="str">
            <v>及格</v>
          </cell>
          <cell r="AC1246">
            <v>0</v>
          </cell>
          <cell r="AD1246" t="str">
            <v>2′26</v>
          </cell>
          <cell r="AE1246">
            <v>40</v>
          </cell>
          <cell r="AF1246" t="str">
            <v>不及格</v>
          </cell>
          <cell r="AG1246">
            <v>65.2</v>
          </cell>
          <cell r="AH1246">
            <v>0</v>
          </cell>
          <cell r="AI1246">
            <v>65.2</v>
          </cell>
          <cell r="AJ1246" t="str">
            <v>及格</v>
          </cell>
        </row>
        <row r="1247">
          <cell r="F1247" t="str">
            <v>潘琪</v>
          </cell>
          <cell r="G1247" t="str">
            <v>女</v>
          </cell>
          <cell r="H1247">
            <v>40622</v>
          </cell>
          <cell r="I1247">
            <v>150</v>
          </cell>
          <cell r="J1247">
            <v>35</v>
          </cell>
          <cell r="K1247">
            <v>100</v>
          </cell>
          <cell r="L1247" t="str">
            <v>正常</v>
          </cell>
          <cell r="M1247">
            <v>2070</v>
          </cell>
          <cell r="N1247">
            <v>90</v>
          </cell>
          <cell r="O1247" t="str">
            <v>优秀</v>
          </cell>
          <cell r="P1247">
            <v>10.1</v>
          </cell>
          <cell r="Q1247">
            <v>70</v>
          </cell>
          <cell r="R1247" t="str">
            <v>及格</v>
          </cell>
          <cell r="S1247">
            <v>4.2</v>
          </cell>
          <cell r="T1247">
            <v>64</v>
          </cell>
          <cell r="U1247" t="str">
            <v>及格</v>
          </cell>
          <cell r="V1247">
            <v>25</v>
          </cell>
          <cell r="W1247">
            <v>66</v>
          </cell>
          <cell r="X1247" t="str">
            <v>及格</v>
          </cell>
          <cell r="Y1247">
            <v>0</v>
          </cell>
          <cell r="Z1247">
            <v>145</v>
          </cell>
          <cell r="AA1247">
            <v>90</v>
          </cell>
          <cell r="AB1247" t="str">
            <v>优秀</v>
          </cell>
          <cell r="AC1247">
            <v>0</v>
          </cell>
          <cell r="AD1247" t="str">
            <v>1′58</v>
          </cell>
          <cell r="AE1247">
            <v>76</v>
          </cell>
          <cell r="AF1247" t="str">
            <v>及格</v>
          </cell>
          <cell r="AG1247">
            <v>78.7</v>
          </cell>
          <cell r="AH1247">
            <v>0</v>
          </cell>
          <cell r="AI1247">
            <v>78.7</v>
          </cell>
          <cell r="AJ1247" t="str">
            <v>及格</v>
          </cell>
        </row>
        <row r="1248">
          <cell r="F1248" t="str">
            <v>赵诗琪</v>
          </cell>
          <cell r="G1248" t="str">
            <v>女</v>
          </cell>
          <cell r="H1248">
            <v>40601</v>
          </cell>
          <cell r="I1248">
            <v>145</v>
          </cell>
          <cell r="J1248">
            <v>36</v>
          </cell>
          <cell r="K1248">
            <v>100</v>
          </cell>
          <cell r="L1248" t="str">
            <v>正常</v>
          </cell>
          <cell r="M1248">
            <v>2222</v>
          </cell>
          <cell r="N1248">
            <v>95</v>
          </cell>
          <cell r="O1248" t="str">
            <v>优秀</v>
          </cell>
          <cell r="P1248">
            <v>9.2</v>
          </cell>
          <cell r="Q1248">
            <v>78</v>
          </cell>
          <cell r="R1248" t="str">
            <v>及格</v>
          </cell>
          <cell r="S1248">
            <v>9.2</v>
          </cell>
          <cell r="T1248">
            <v>72</v>
          </cell>
          <cell r="U1248" t="str">
            <v>及格</v>
          </cell>
          <cell r="V1248">
            <v>20</v>
          </cell>
          <cell r="W1248">
            <v>62</v>
          </cell>
          <cell r="X1248" t="str">
            <v>及格</v>
          </cell>
          <cell r="Y1248">
            <v>0</v>
          </cell>
          <cell r="Z1248">
            <v>146</v>
          </cell>
          <cell r="AA1248">
            <v>90</v>
          </cell>
          <cell r="AB1248" t="str">
            <v>优秀</v>
          </cell>
          <cell r="AC1248">
            <v>0</v>
          </cell>
          <cell r="AD1248" t="str">
            <v>1′54</v>
          </cell>
          <cell r="AE1248">
            <v>78</v>
          </cell>
          <cell r="AF1248" t="str">
            <v>及格</v>
          </cell>
          <cell r="AG1248">
            <v>81.3</v>
          </cell>
          <cell r="AH1248">
            <v>0</v>
          </cell>
          <cell r="AI1248">
            <v>81.3</v>
          </cell>
          <cell r="AJ1248" t="str">
            <v>良好</v>
          </cell>
        </row>
        <row r="1249">
          <cell r="F1249" t="str">
            <v>虞欣仪</v>
          </cell>
          <cell r="G1249" t="str">
            <v>女</v>
          </cell>
          <cell r="H1249">
            <v>40737</v>
          </cell>
          <cell r="I1249">
            <v>133</v>
          </cell>
          <cell r="J1249">
            <v>26</v>
          </cell>
          <cell r="K1249">
            <v>100</v>
          </cell>
          <cell r="L1249" t="str">
            <v>正常</v>
          </cell>
          <cell r="M1249">
            <v>1968</v>
          </cell>
          <cell r="N1249">
            <v>85</v>
          </cell>
          <cell r="O1249" t="str">
            <v>良好</v>
          </cell>
          <cell r="P1249">
            <v>9.8</v>
          </cell>
          <cell r="Q1249">
            <v>72</v>
          </cell>
          <cell r="R1249" t="str">
            <v>及格</v>
          </cell>
          <cell r="S1249">
            <v>13.9</v>
          </cell>
          <cell r="T1249">
            <v>80</v>
          </cell>
          <cell r="U1249" t="str">
            <v>良好</v>
          </cell>
          <cell r="V1249">
            <v>28</v>
          </cell>
          <cell r="W1249">
            <v>70</v>
          </cell>
          <cell r="X1249" t="str">
            <v>及格</v>
          </cell>
          <cell r="Y1249">
            <v>0</v>
          </cell>
          <cell r="Z1249">
            <v>128</v>
          </cell>
          <cell r="AA1249">
            <v>80</v>
          </cell>
          <cell r="AB1249" t="str">
            <v>良好</v>
          </cell>
          <cell r="AC1249">
            <v>0</v>
          </cell>
          <cell r="AD1249" t="str">
            <v>2′07</v>
          </cell>
          <cell r="AE1249">
            <v>70</v>
          </cell>
          <cell r="AF1249" t="str">
            <v>及格</v>
          </cell>
          <cell r="AG1249">
            <v>79.2</v>
          </cell>
          <cell r="AH1249">
            <v>0</v>
          </cell>
          <cell r="AI1249">
            <v>79.2</v>
          </cell>
          <cell r="AJ1249" t="str">
            <v>及格</v>
          </cell>
        </row>
        <row r="1250">
          <cell r="F1250" t="str">
            <v>陈茜</v>
          </cell>
          <cell r="G1250" t="str">
            <v>女</v>
          </cell>
          <cell r="H1250">
            <v>40443</v>
          </cell>
          <cell r="I1250">
            <v>155</v>
          </cell>
          <cell r="J1250">
            <v>60</v>
          </cell>
          <cell r="K1250">
            <v>60</v>
          </cell>
          <cell r="L1250" t="str">
            <v>肥胖</v>
          </cell>
          <cell r="M1250">
            <v>2932</v>
          </cell>
          <cell r="N1250">
            <v>100</v>
          </cell>
          <cell r="O1250" t="str">
            <v>优秀</v>
          </cell>
          <cell r="P1250">
            <v>8.4</v>
          </cell>
          <cell r="Q1250">
            <v>95</v>
          </cell>
          <cell r="R1250" t="str">
            <v>优秀</v>
          </cell>
          <cell r="S1250">
            <v>21.3</v>
          </cell>
          <cell r="T1250">
            <v>100</v>
          </cell>
          <cell r="U1250" t="str">
            <v>优秀</v>
          </cell>
          <cell r="V1250">
            <v>10</v>
          </cell>
          <cell r="W1250">
            <v>20</v>
          </cell>
          <cell r="X1250" t="str">
            <v>不及格</v>
          </cell>
          <cell r="Y1250">
            <v>0</v>
          </cell>
          <cell r="Z1250">
            <v>112</v>
          </cell>
          <cell r="AA1250">
            <v>74</v>
          </cell>
          <cell r="AB1250" t="str">
            <v>及格</v>
          </cell>
          <cell r="AC1250">
            <v>0</v>
          </cell>
          <cell r="AD1250" t="str">
            <v>1′51</v>
          </cell>
          <cell r="AE1250">
            <v>80</v>
          </cell>
          <cell r="AF1250" t="str">
            <v>良好</v>
          </cell>
          <cell r="AG1250">
            <v>72.4</v>
          </cell>
          <cell r="AH1250">
            <v>0</v>
          </cell>
          <cell r="AI1250">
            <v>72.4</v>
          </cell>
          <cell r="AJ1250" t="str">
            <v>及格</v>
          </cell>
        </row>
        <row r="1251">
          <cell r="F1251" t="str">
            <v>罗浩轩</v>
          </cell>
          <cell r="G1251" t="str">
            <v>男</v>
          </cell>
          <cell r="H1251">
            <v>40775</v>
          </cell>
          <cell r="I1251">
            <v>155</v>
          </cell>
          <cell r="J1251">
            <v>59</v>
          </cell>
          <cell r="K1251">
            <v>60</v>
          </cell>
          <cell r="L1251" t="str">
            <v>肥胖</v>
          </cell>
          <cell r="M1251">
            <v>2669</v>
          </cell>
          <cell r="N1251">
            <v>85</v>
          </cell>
          <cell r="O1251" t="str">
            <v>良好</v>
          </cell>
          <cell r="P1251">
            <v>9.8</v>
          </cell>
          <cell r="Q1251">
            <v>70</v>
          </cell>
          <cell r="R1251" t="str">
            <v>及格</v>
          </cell>
          <cell r="S1251">
            <v>17.1</v>
          </cell>
          <cell r="T1251">
            <v>100</v>
          </cell>
          <cell r="U1251" t="str">
            <v>优秀</v>
          </cell>
          <cell r="V1251">
            <v>26</v>
          </cell>
          <cell r="W1251">
            <v>68</v>
          </cell>
          <cell r="X1251" t="str">
            <v>及格</v>
          </cell>
          <cell r="Y1251">
            <v>0</v>
          </cell>
          <cell r="Z1251">
            <v>80</v>
          </cell>
          <cell r="AA1251">
            <v>66</v>
          </cell>
          <cell r="AB1251" t="str">
            <v>及格</v>
          </cell>
          <cell r="AC1251">
            <v>0</v>
          </cell>
          <cell r="AD1251" t="str">
            <v>2′28</v>
          </cell>
          <cell r="AE1251">
            <v>30</v>
          </cell>
          <cell r="AF1251" t="str">
            <v>不及格</v>
          </cell>
          <cell r="AG1251">
            <v>69</v>
          </cell>
          <cell r="AH1251">
            <v>0</v>
          </cell>
          <cell r="AI1251">
            <v>69</v>
          </cell>
          <cell r="AJ1251" t="str">
            <v>及格</v>
          </cell>
        </row>
        <row r="1252">
          <cell r="F1252" t="str">
            <v>梁雨晨</v>
          </cell>
          <cell r="G1252" t="str">
            <v>女</v>
          </cell>
          <cell r="H1252">
            <v>40428</v>
          </cell>
          <cell r="I1252">
            <v>152</v>
          </cell>
          <cell r="J1252">
            <v>38</v>
          </cell>
          <cell r="K1252">
            <v>100</v>
          </cell>
          <cell r="L1252" t="str">
            <v>正常</v>
          </cell>
          <cell r="M1252">
            <v>3006</v>
          </cell>
          <cell r="N1252">
            <v>100</v>
          </cell>
          <cell r="O1252" t="str">
            <v>优秀</v>
          </cell>
          <cell r="P1252">
            <v>8.7</v>
          </cell>
          <cell r="Q1252">
            <v>85</v>
          </cell>
          <cell r="R1252" t="str">
            <v>良好</v>
          </cell>
          <cell r="S1252">
            <v>22</v>
          </cell>
          <cell r="T1252">
            <v>100</v>
          </cell>
          <cell r="U1252" t="str">
            <v>优秀</v>
          </cell>
          <cell r="V1252">
            <v>44</v>
          </cell>
          <cell r="W1252">
            <v>90</v>
          </cell>
          <cell r="X1252" t="str">
            <v>优秀</v>
          </cell>
          <cell r="Y1252">
            <v>0</v>
          </cell>
          <cell r="Z1252">
            <v>148</v>
          </cell>
          <cell r="AA1252">
            <v>90</v>
          </cell>
          <cell r="AB1252" t="str">
            <v>优秀</v>
          </cell>
          <cell r="AC1252">
            <v>0</v>
          </cell>
          <cell r="AD1252" t="str">
            <v>1′55</v>
          </cell>
          <cell r="AE1252">
            <v>78</v>
          </cell>
          <cell r="AF1252" t="str">
            <v>及格</v>
          </cell>
          <cell r="AG1252">
            <v>91.8</v>
          </cell>
          <cell r="AH1252">
            <v>0</v>
          </cell>
          <cell r="AI1252">
            <v>91.8</v>
          </cell>
          <cell r="AJ1252" t="str">
            <v>优秀</v>
          </cell>
        </row>
        <row r="1253">
          <cell r="F1253" t="str">
            <v>潘晨欣</v>
          </cell>
          <cell r="G1253" t="str">
            <v>女</v>
          </cell>
          <cell r="H1253">
            <v>40568</v>
          </cell>
          <cell r="I1253">
            <v>143</v>
          </cell>
          <cell r="J1253">
            <v>42</v>
          </cell>
          <cell r="K1253">
            <v>100</v>
          </cell>
          <cell r="L1253" t="str">
            <v>正常</v>
          </cell>
          <cell r="M1253">
            <v>2280</v>
          </cell>
          <cell r="N1253">
            <v>100</v>
          </cell>
          <cell r="O1253" t="str">
            <v>优秀</v>
          </cell>
          <cell r="P1253">
            <v>10.9</v>
          </cell>
          <cell r="Q1253">
            <v>62</v>
          </cell>
          <cell r="R1253" t="str">
            <v>及格</v>
          </cell>
          <cell r="S1253">
            <v>13.4</v>
          </cell>
          <cell r="T1253">
            <v>80</v>
          </cell>
          <cell r="U1253" t="str">
            <v>良好</v>
          </cell>
          <cell r="V1253">
            <v>18</v>
          </cell>
          <cell r="W1253">
            <v>60</v>
          </cell>
          <cell r="X1253" t="str">
            <v>及格</v>
          </cell>
          <cell r="Y1253">
            <v>0</v>
          </cell>
          <cell r="Z1253">
            <v>100</v>
          </cell>
          <cell r="AA1253">
            <v>72</v>
          </cell>
          <cell r="AB1253" t="str">
            <v>及格</v>
          </cell>
          <cell r="AC1253">
            <v>0</v>
          </cell>
          <cell r="AD1253" t="str">
            <v>2′14</v>
          </cell>
          <cell r="AE1253">
            <v>66</v>
          </cell>
          <cell r="AF1253" t="str">
            <v>及格</v>
          </cell>
          <cell r="AG1253">
            <v>76.2</v>
          </cell>
          <cell r="AH1253">
            <v>0</v>
          </cell>
          <cell r="AI1253">
            <v>76.2</v>
          </cell>
          <cell r="AJ1253" t="str">
            <v>及格</v>
          </cell>
        </row>
        <row r="1254">
          <cell r="F1254" t="str">
            <v>范同硕</v>
          </cell>
          <cell r="G1254" t="str">
            <v>男</v>
          </cell>
          <cell r="H1254">
            <v>40531</v>
          </cell>
          <cell r="I1254">
            <v>139</v>
          </cell>
          <cell r="J1254">
            <v>30</v>
          </cell>
          <cell r="K1254">
            <v>100</v>
          </cell>
          <cell r="L1254" t="str">
            <v>正常</v>
          </cell>
          <cell r="M1254">
            <v>1983</v>
          </cell>
          <cell r="N1254">
            <v>74</v>
          </cell>
          <cell r="O1254" t="str">
            <v>及格</v>
          </cell>
          <cell r="P1254">
            <v>9.3</v>
          </cell>
          <cell r="Q1254">
            <v>74</v>
          </cell>
          <cell r="R1254" t="str">
            <v>及格</v>
          </cell>
          <cell r="S1254">
            <v>4</v>
          </cell>
          <cell r="T1254">
            <v>70</v>
          </cell>
          <cell r="U1254" t="str">
            <v>及格</v>
          </cell>
          <cell r="V1254">
            <v>24</v>
          </cell>
          <cell r="W1254">
            <v>66</v>
          </cell>
          <cell r="X1254" t="str">
            <v>及格</v>
          </cell>
          <cell r="Y1254">
            <v>0</v>
          </cell>
          <cell r="Z1254">
            <v>81</v>
          </cell>
          <cell r="AA1254">
            <v>66</v>
          </cell>
          <cell r="AB1254" t="str">
            <v>及格</v>
          </cell>
          <cell r="AC1254">
            <v>0</v>
          </cell>
          <cell r="AD1254" t="str">
            <v>1′56</v>
          </cell>
          <cell r="AE1254">
            <v>74</v>
          </cell>
          <cell r="AF1254" t="str">
            <v>及格</v>
          </cell>
          <cell r="AG1254">
            <v>75.1</v>
          </cell>
          <cell r="AH1254">
            <v>0</v>
          </cell>
          <cell r="AI1254">
            <v>75.1</v>
          </cell>
          <cell r="AJ1254" t="str">
            <v>及格</v>
          </cell>
        </row>
        <row r="1255">
          <cell r="F1255" t="str">
            <v>胡睿涵</v>
          </cell>
          <cell r="G1255" t="str">
            <v>女</v>
          </cell>
          <cell r="H1255">
            <v>40711</v>
          </cell>
          <cell r="I1255">
            <v>131</v>
          </cell>
          <cell r="J1255">
            <v>24</v>
          </cell>
          <cell r="K1255">
            <v>100</v>
          </cell>
          <cell r="L1255" t="str">
            <v>正常</v>
          </cell>
          <cell r="M1255">
            <v>2041</v>
          </cell>
          <cell r="N1255">
            <v>85</v>
          </cell>
          <cell r="O1255" t="str">
            <v>良好</v>
          </cell>
          <cell r="P1255">
            <v>8.5</v>
          </cell>
          <cell r="Q1255">
            <v>90</v>
          </cell>
          <cell r="R1255" t="str">
            <v>优秀</v>
          </cell>
          <cell r="S1255">
            <v>24.6</v>
          </cell>
          <cell r="T1255">
            <v>100</v>
          </cell>
          <cell r="U1255" t="str">
            <v>优秀</v>
          </cell>
          <cell r="V1255">
            <v>24</v>
          </cell>
          <cell r="W1255">
            <v>66</v>
          </cell>
          <cell r="X1255" t="str">
            <v>及格</v>
          </cell>
          <cell r="Y1255">
            <v>0</v>
          </cell>
          <cell r="Z1255">
            <v>150</v>
          </cell>
          <cell r="AA1255">
            <v>90</v>
          </cell>
          <cell r="AB1255" t="str">
            <v>优秀</v>
          </cell>
          <cell r="AC1255">
            <v>0</v>
          </cell>
          <cell r="AD1255" t="str">
            <v>1′45</v>
          </cell>
          <cell r="AE1255">
            <v>90</v>
          </cell>
          <cell r="AF1255" t="str">
            <v>优秀</v>
          </cell>
          <cell r="AG1255">
            <v>87</v>
          </cell>
          <cell r="AH1255">
            <v>0</v>
          </cell>
          <cell r="AI1255">
            <v>87</v>
          </cell>
          <cell r="AJ1255" t="str">
            <v>良好</v>
          </cell>
        </row>
        <row r="1256">
          <cell r="F1256" t="str">
            <v>邓羽涵</v>
          </cell>
          <cell r="G1256" t="str">
            <v>男</v>
          </cell>
          <cell r="H1256">
            <v>40642</v>
          </cell>
          <cell r="I1256">
            <v>136</v>
          </cell>
          <cell r="J1256">
            <v>34</v>
          </cell>
          <cell r="K1256">
            <v>100</v>
          </cell>
          <cell r="L1256" t="str">
            <v>正常</v>
          </cell>
          <cell r="M1256">
            <v>2267</v>
          </cell>
          <cell r="N1256">
            <v>80</v>
          </cell>
          <cell r="O1256" t="str">
            <v>良好</v>
          </cell>
          <cell r="P1256">
            <v>9.9</v>
          </cell>
          <cell r="Q1256">
            <v>68</v>
          </cell>
          <cell r="R1256" t="str">
            <v>及格</v>
          </cell>
          <cell r="S1256">
            <v>4</v>
          </cell>
          <cell r="T1256">
            <v>70</v>
          </cell>
          <cell r="U1256" t="str">
            <v>及格</v>
          </cell>
          <cell r="V1256">
            <v>28</v>
          </cell>
          <cell r="W1256">
            <v>70</v>
          </cell>
          <cell r="X1256" t="str">
            <v>及格</v>
          </cell>
          <cell r="Y1256">
            <v>0</v>
          </cell>
          <cell r="Z1256">
            <v>90</v>
          </cell>
          <cell r="AA1256">
            <v>68</v>
          </cell>
          <cell r="AB1256" t="str">
            <v>及格</v>
          </cell>
          <cell r="AC1256">
            <v>0</v>
          </cell>
          <cell r="AD1256" t="str">
            <v>2′06</v>
          </cell>
          <cell r="AE1256">
            <v>68</v>
          </cell>
          <cell r="AF1256" t="str">
            <v>及格</v>
          </cell>
          <cell r="AG1256">
            <v>75.2</v>
          </cell>
          <cell r="AH1256">
            <v>0</v>
          </cell>
          <cell r="AI1256">
            <v>75.2</v>
          </cell>
          <cell r="AJ1256" t="str">
            <v>及格</v>
          </cell>
        </row>
        <row r="1257">
          <cell r="F1257" t="str">
            <v>刘秉则</v>
          </cell>
          <cell r="G1257" t="str">
            <v>男</v>
          </cell>
          <cell r="H1257">
            <v>40621</v>
          </cell>
          <cell r="I1257">
            <v>140</v>
          </cell>
          <cell r="J1257">
            <v>33</v>
          </cell>
          <cell r="K1257">
            <v>100</v>
          </cell>
          <cell r="L1257" t="str">
            <v>正常</v>
          </cell>
          <cell r="M1257">
            <v>1919</v>
          </cell>
          <cell r="N1257">
            <v>72</v>
          </cell>
          <cell r="O1257" t="str">
            <v>及格</v>
          </cell>
          <cell r="P1257">
            <v>9.8</v>
          </cell>
          <cell r="Q1257">
            <v>70</v>
          </cell>
          <cell r="R1257" t="str">
            <v>及格</v>
          </cell>
          <cell r="S1257">
            <v>17.5</v>
          </cell>
          <cell r="T1257">
            <v>100</v>
          </cell>
          <cell r="U1257" t="str">
            <v>优秀</v>
          </cell>
          <cell r="V1257">
            <v>34</v>
          </cell>
          <cell r="W1257">
            <v>76</v>
          </cell>
          <cell r="X1257" t="str">
            <v>及格</v>
          </cell>
          <cell r="Y1257">
            <v>0</v>
          </cell>
          <cell r="Z1257">
            <v>83</v>
          </cell>
          <cell r="AA1257">
            <v>66</v>
          </cell>
          <cell r="AB1257" t="str">
            <v>及格</v>
          </cell>
          <cell r="AC1257">
            <v>0</v>
          </cell>
          <cell r="AD1257" t="str">
            <v>1′58</v>
          </cell>
          <cell r="AE1257">
            <v>72</v>
          </cell>
          <cell r="AF1257" t="str">
            <v>及格</v>
          </cell>
          <cell r="AG1257">
            <v>78.8</v>
          </cell>
          <cell r="AH1257">
            <v>0</v>
          </cell>
          <cell r="AI1257">
            <v>78.8</v>
          </cell>
          <cell r="AJ1257" t="str">
            <v>及格</v>
          </cell>
        </row>
        <row r="1258">
          <cell r="F1258" t="str">
            <v>孙嘉怡</v>
          </cell>
          <cell r="G1258" t="str">
            <v>女</v>
          </cell>
          <cell r="H1258">
            <v>40771</v>
          </cell>
          <cell r="I1258">
            <v>145</v>
          </cell>
          <cell r="J1258">
            <v>50</v>
          </cell>
          <cell r="K1258">
            <v>60</v>
          </cell>
          <cell r="L1258" t="str">
            <v>肥胖</v>
          </cell>
          <cell r="M1258">
            <v>2263</v>
          </cell>
          <cell r="N1258">
            <v>100</v>
          </cell>
          <cell r="O1258" t="str">
            <v>优秀</v>
          </cell>
          <cell r="P1258">
            <v>10.9</v>
          </cell>
          <cell r="Q1258">
            <v>62</v>
          </cell>
          <cell r="R1258" t="str">
            <v>及格</v>
          </cell>
          <cell r="S1258">
            <v>16.5</v>
          </cell>
          <cell r="T1258">
            <v>85</v>
          </cell>
          <cell r="U1258" t="str">
            <v>良好</v>
          </cell>
          <cell r="V1258">
            <v>26</v>
          </cell>
          <cell r="W1258">
            <v>68</v>
          </cell>
          <cell r="X1258" t="str">
            <v>及格</v>
          </cell>
          <cell r="Y1258">
            <v>0</v>
          </cell>
          <cell r="Z1258">
            <v>106</v>
          </cell>
          <cell r="AA1258">
            <v>72</v>
          </cell>
          <cell r="AB1258" t="str">
            <v>及格</v>
          </cell>
          <cell r="AC1258">
            <v>0</v>
          </cell>
          <cell r="AD1258" t="str">
            <v>2′2</v>
          </cell>
          <cell r="AE1258">
            <v>62</v>
          </cell>
          <cell r="AF1258" t="str">
            <v>及格</v>
          </cell>
          <cell r="AG1258">
            <v>71.9</v>
          </cell>
          <cell r="AH1258">
            <v>0</v>
          </cell>
          <cell r="AI1258">
            <v>71.9</v>
          </cell>
          <cell r="AJ1258" t="str">
            <v>及格</v>
          </cell>
        </row>
        <row r="1259">
          <cell r="F1259" t="str">
            <v>赵紫伊</v>
          </cell>
          <cell r="G1259" t="str">
            <v>女</v>
          </cell>
          <cell r="H1259">
            <v>40783</v>
          </cell>
          <cell r="I1259">
            <v>151</v>
          </cell>
          <cell r="J1259">
            <v>40</v>
          </cell>
          <cell r="K1259">
            <v>100</v>
          </cell>
          <cell r="L1259" t="str">
            <v>正常</v>
          </cell>
          <cell r="M1259">
            <v>2717</v>
          </cell>
          <cell r="N1259">
            <v>100</v>
          </cell>
          <cell r="O1259" t="str">
            <v>优秀</v>
          </cell>
          <cell r="P1259">
            <v>10.8</v>
          </cell>
          <cell r="Q1259">
            <v>62</v>
          </cell>
          <cell r="R1259" t="str">
            <v>及格</v>
          </cell>
          <cell r="S1259">
            <v>20</v>
          </cell>
          <cell r="T1259">
            <v>100</v>
          </cell>
          <cell r="U1259" t="str">
            <v>优秀</v>
          </cell>
          <cell r="V1259">
            <v>21</v>
          </cell>
          <cell r="W1259">
            <v>62</v>
          </cell>
          <cell r="X1259" t="str">
            <v>及格</v>
          </cell>
          <cell r="Y1259">
            <v>0</v>
          </cell>
          <cell r="Z1259">
            <v>105</v>
          </cell>
          <cell r="AA1259">
            <v>72</v>
          </cell>
          <cell r="AB1259" t="str">
            <v>及格</v>
          </cell>
          <cell r="AC1259">
            <v>0</v>
          </cell>
          <cell r="AD1259" t="str">
            <v>2′1</v>
          </cell>
          <cell r="AE1259">
            <v>68</v>
          </cell>
          <cell r="AF1259" t="str">
            <v>及格</v>
          </cell>
          <cell r="AG1259">
            <v>78.8</v>
          </cell>
          <cell r="AH1259">
            <v>0</v>
          </cell>
          <cell r="AI1259">
            <v>78.8</v>
          </cell>
          <cell r="AJ1259" t="str">
            <v>及格</v>
          </cell>
        </row>
        <row r="1260">
          <cell r="F1260" t="str">
            <v>夏乐然</v>
          </cell>
          <cell r="G1260" t="str">
            <v>女</v>
          </cell>
          <cell r="H1260">
            <v>40716</v>
          </cell>
          <cell r="I1260">
            <v>141</v>
          </cell>
          <cell r="J1260">
            <v>32</v>
          </cell>
          <cell r="K1260">
            <v>100</v>
          </cell>
          <cell r="L1260" t="str">
            <v>正常</v>
          </cell>
          <cell r="M1260">
            <v>1949</v>
          </cell>
          <cell r="N1260">
            <v>80</v>
          </cell>
          <cell r="O1260" t="str">
            <v>良好</v>
          </cell>
          <cell r="P1260">
            <v>9.9</v>
          </cell>
          <cell r="Q1260">
            <v>72</v>
          </cell>
          <cell r="R1260" t="str">
            <v>及格</v>
          </cell>
          <cell r="S1260">
            <v>19</v>
          </cell>
          <cell r="T1260">
            <v>95</v>
          </cell>
          <cell r="U1260" t="str">
            <v>优秀</v>
          </cell>
          <cell r="V1260">
            <v>43</v>
          </cell>
          <cell r="W1260">
            <v>85</v>
          </cell>
          <cell r="X1260" t="str">
            <v>良好</v>
          </cell>
          <cell r="Y1260">
            <v>0</v>
          </cell>
          <cell r="Z1260">
            <v>116</v>
          </cell>
          <cell r="AA1260">
            <v>76</v>
          </cell>
          <cell r="AB1260" t="str">
            <v>及格</v>
          </cell>
          <cell r="AC1260">
            <v>0</v>
          </cell>
          <cell r="AD1260" t="str">
            <v>2′0</v>
          </cell>
          <cell r="AE1260">
            <v>74</v>
          </cell>
          <cell r="AF1260" t="str">
            <v>及格</v>
          </cell>
          <cell r="AG1260">
            <v>82.9</v>
          </cell>
          <cell r="AH1260">
            <v>0</v>
          </cell>
          <cell r="AI1260">
            <v>82.9</v>
          </cell>
          <cell r="AJ1260" t="str">
            <v>良好</v>
          </cell>
        </row>
        <row r="1261">
          <cell r="F1261" t="str">
            <v>朱妍希</v>
          </cell>
          <cell r="G1261" t="str">
            <v>女</v>
          </cell>
          <cell r="H1261">
            <v>40448</v>
          </cell>
          <cell r="I1261">
            <v>157</v>
          </cell>
          <cell r="J1261">
            <v>44</v>
          </cell>
          <cell r="K1261">
            <v>100</v>
          </cell>
          <cell r="L1261" t="str">
            <v>正常</v>
          </cell>
          <cell r="M1261">
            <v>2933</v>
          </cell>
          <cell r="N1261">
            <v>100</v>
          </cell>
          <cell r="O1261" t="str">
            <v>优秀</v>
          </cell>
          <cell r="P1261">
            <v>11.2</v>
          </cell>
          <cell r="Q1261">
            <v>50</v>
          </cell>
          <cell r="R1261" t="str">
            <v>不及格</v>
          </cell>
          <cell r="S1261">
            <v>13.5</v>
          </cell>
          <cell r="T1261">
            <v>80</v>
          </cell>
          <cell r="U1261" t="str">
            <v>良好</v>
          </cell>
          <cell r="V1261">
            <v>17</v>
          </cell>
          <cell r="W1261">
            <v>50</v>
          </cell>
          <cell r="X1261" t="str">
            <v>不及格</v>
          </cell>
          <cell r="Y1261">
            <v>0</v>
          </cell>
          <cell r="Z1261">
            <v>150</v>
          </cell>
          <cell r="AA1261">
            <v>90</v>
          </cell>
          <cell r="AB1261" t="str">
            <v>优秀</v>
          </cell>
          <cell r="AC1261">
            <v>0</v>
          </cell>
          <cell r="AD1261" t="str">
            <v>2′2</v>
          </cell>
          <cell r="AE1261">
            <v>62</v>
          </cell>
          <cell r="AF1261" t="str">
            <v>及格</v>
          </cell>
          <cell r="AG1261">
            <v>73.2</v>
          </cell>
          <cell r="AH1261">
            <v>0</v>
          </cell>
          <cell r="AI1261">
            <v>73.2</v>
          </cell>
          <cell r="AJ1261" t="str">
            <v>及格</v>
          </cell>
        </row>
        <row r="1262">
          <cell r="F1262" t="str">
            <v>何忆恬</v>
          </cell>
          <cell r="G1262" t="str">
            <v>女</v>
          </cell>
          <cell r="H1262">
            <v>40499</v>
          </cell>
          <cell r="I1262">
            <v>148</v>
          </cell>
          <cell r="J1262">
            <v>33</v>
          </cell>
          <cell r="K1262">
            <v>100</v>
          </cell>
          <cell r="L1262" t="str">
            <v>正常</v>
          </cell>
          <cell r="M1262">
            <v>2397</v>
          </cell>
          <cell r="N1262">
            <v>100</v>
          </cell>
          <cell r="O1262" t="str">
            <v>优秀</v>
          </cell>
          <cell r="P1262">
            <v>9.8</v>
          </cell>
          <cell r="Q1262">
            <v>72</v>
          </cell>
          <cell r="R1262" t="str">
            <v>及格</v>
          </cell>
          <cell r="S1262">
            <v>20.6</v>
          </cell>
          <cell r="T1262">
            <v>100</v>
          </cell>
          <cell r="U1262" t="str">
            <v>优秀</v>
          </cell>
          <cell r="V1262">
            <v>28</v>
          </cell>
          <cell r="W1262">
            <v>70</v>
          </cell>
          <cell r="X1262" t="str">
            <v>及格</v>
          </cell>
          <cell r="Y1262">
            <v>0</v>
          </cell>
          <cell r="Z1262">
            <v>140</v>
          </cell>
          <cell r="AA1262">
            <v>85</v>
          </cell>
          <cell r="AB1262" t="str">
            <v>良好</v>
          </cell>
          <cell r="AC1262">
            <v>0</v>
          </cell>
          <cell r="AD1262" t="str">
            <v>1′55</v>
          </cell>
          <cell r="AE1262">
            <v>78</v>
          </cell>
          <cell r="AF1262" t="str">
            <v>及格</v>
          </cell>
          <cell r="AG1262">
            <v>84.7</v>
          </cell>
          <cell r="AH1262">
            <v>0</v>
          </cell>
          <cell r="AI1262">
            <v>84.7</v>
          </cell>
          <cell r="AJ1262" t="str">
            <v>良好</v>
          </cell>
        </row>
        <row r="1263">
          <cell r="F1263" t="str">
            <v>陆梦瑶</v>
          </cell>
          <cell r="G1263" t="str">
            <v>女</v>
          </cell>
          <cell r="H1263">
            <v>40550</v>
          </cell>
          <cell r="I1263">
            <v>148</v>
          </cell>
          <cell r="J1263">
            <v>41</v>
          </cell>
          <cell r="K1263">
            <v>100</v>
          </cell>
          <cell r="L1263" t="str">
            <v>正常</v>
          </cell>
          <cell r="M1263">
            <v>2551</v>
          </cell>
          <cell r="N1263">
            <v>100</v>
          </cell>
          <cell r="O1263" t="str">
            <v>优秀</v>
          </cell>
          <cell r="P1263">
            <v>9.9</v>
          </cell>
          <cell r="Q1263">
            <v>72</v>
          </cell>
          <cell r="R1263" t="str">
            <v>及格</v>
          </cell>
          <cell r="S1263">
            <v>10.1</v>
          </cell>
          <cell r="T1263">
            <v>74</v>
          </cell>
          <cell r="U1263" t="str">
            <v>及格</v>
          </cell>
          <cell r="V1263">
            <v>25</v>
          </cell>
          <cell r="W1263">
            <v>66</v>
          </cell>
          <cell r="X1263" t="str">
            <v>及格</v>
          </cell>
          <cell r="Y1263">
            <v>0</v>
          </cell>
          <cell r="Z1263">
            <v>132</v>
          </cell>
          <cell r="AA1263">
            <v>80</v>
          </cell>
          <cell r="AB1263" t="str">
            <v>良好</v>
          </cell>
          <cell r="AC1263">
            <v>0</v>
          </cell>
          <cell r="AD1263" t="str">
            <v>2′02</v>
          </cell>
          <cell r="AE1263">
            <v>74</v>
          </cell>
          <cell r="AF1263" t="str">
            <v>及格</v>
          </cell>
          <cell r="AG1263">
            <v>80.4</v>
          </cell>
          <cell r="AH1263">
            <v>0</v>
          </cell>
          <cell r="AI1263">
            <v>80.4</v>
          </cell>
          <cell r="AJ1263" t="str">
            <v>良好</v>
          </cell>
        </row>
        <row r="1264">
          <cell r="F1264" t="str">
            <v>蔡宇豪</v>
          </cell>
          <cell r="G1264" t="str">
            <v>男</v>
          </cell>
          <cell r="H1264">
            <v>40452</v>
          </cell>
          <cell r="I1264">
            <v>147</v>
          </cell>
          <cell r="J1264">
            <v>35</v>
          </cell>
          <cell r="K1264">
            <v>100</v>
          </cell>
          <cell r="L1264" t="str">
            <v>正常</v>
          </cell>
          <cell r="M1264">
            <v>2653</v>
          </cell>
          <cell r="N1264">
            <v>85</v>
          </cell>
          <cell r="O1264" t="str">
            <v>良好</v>
          </cell>
          <cell r="P1264">
            <v>10.6</v>
          </cell>
          <cell r="Q1264">
            <v>62</v>
          </cell>
          <cell r="R1264" t="str">
            <v>及格</v>
          </cell>
          <cell r="S1264">
            <v>15.1</v>
          </cell>
          <cell r="T1264">
            <v>90</v>
          </cell>
          <cell r="U1264" t="str">
            <v>优秀</v>
          </cell>
          <cell r="V1264">
            <v>28</v>
          </cell>
          <cell r="W1264">
            <v>70</v>
          </cell>
          <cell r="X1264" t="str">
            <v>及格</v>
          </cell>
          <cell r="Y1264">
            <v>0</v>
          </cell>
          <cell r="Z1264">
            <v>86</v>
          </cell>
          <cell r="AA1264">
            <v>68</v>
          </cell>
          <cell r="AB1264" t="str">
            <v>及格</v>
          </cell>
          <cell r="AC1264">
            <v>0</v>
          </cell>
          <cell r="AD1264" t="str">
            <v>2′04</v>
          </cell>
          <cell r="AE1264">
            <v>68</v>
          </cell>
          <cell r="AF1264" t="str">
            <v>及格</v>
          </cell>
          <cell r="AG1264">
            <v>76.7</v>
          </cell>
          <cell r="AH1264">
            <v>0</v>
          </cell>
          <cell r="AI1264">
            <v>76.7</v>
          </cell>
          <cell r="AJ1264" t="str">
            <v>及格</v>
          </cell>
        </row>
        <row r="1265">
          <cell r="F1265" t="str">
            <v>汤靖琪</v>
          </cell>
          <cell r="G1265" t="str">
            <v>男</v>
          </cell>
          <cell r="H1265">
            <v>40469</v>
          </cell>
          <cell r="I1265">
            <v>137</v>
          </cell>
          <cell r="J1265">
            <v>36</v>
          </cell>
          <cell r="K1265">
            <v>100</v>
          </cell>
          <cell r="L1265" t="str">
            <v>正常</v>
          </cell>
          <cell r="M1265">
            <v>2524</v>
          </cell>
          <cell r="N1265">
            <v>85</v>
          </cell>
          <cell r="O1265" t="str">
            <v>良好</v>
          </cell>
          <cell r="P1265">
            <v>8</v>
          </cell>
          <cell r="Q1265">
            <v>100</v>
          </cell>
          <cell r="R1265" t="str">
            <v>优秀</v>
          </cell>
          <cell r="S1265">
            <v>19</v>
          </cell>
          <cell r="T1265">
            <v>100</v>
          </cell>
          <cell r="U1265" t="str">
            <v>优秀</v>
          </cell>
          <cell r="V1265">
            <v>35</v>
          </cell>
          <cell r="W1265">
            <v>76</v>
          </cell>
          <cell r="X1265" t="str">
            <v>及格</v>
          </cell>
          <cell r="Y1265">
            <v>0</v>
          </cell>
          <cell r="Z1265">
            <v>163</v>
          </cell>
          <cell r="AA1265">
            <v>100</v>
          </cell>
          <cell r="AB1265" t="str">
            <v>优秀</v>
          </cell>
          <cell r="AC1265">
            <v>7</v>
          </cell>
          <cell r="AD1265" t="str">
            <v>1′35</v>
          </cell>
          <cell r="AE1265">
            <v>100</v>
          </cell>
          <cell r="AF1265" t="str">
            <v>优秀</v>
          </cell>
          <cell r="AG1265">
            <v>93</v>
          </cell>
          <cell r="AH1265">
            <v>7</v>
          </cell>
          <cell r="AI1265">
            <v>100</v>
          </cell>
          <cell r="AJ1265" t="str">
            <v>优秀</v>
          </cell>
        </row>
        <row r="1266">
          <cell r="F1266" t="str">
            <v>柳文静</v>
          </cell>
          <cell r="G1266" t="str">
            <v>女</v>
          </cell>
          <cell r="H1266">
            <v>40471</v>
          </cell>
          <cell r="I1266">
            <v>148</v>
          </cell>
          <cell r="J1266">
            <v>56</v>
          </cell>
          <cell r="K1266">
            <v>60</v>
          </cell>
          <cell r="L1266" t="str">
            <v>肥胖</v>
          </cell>
          <cell r="M1266">
            <v>1859</v>
          </cell>
          <cell r="N1266">
            <v>80</v>
          </cell>
          <cell r="O1266" t="str">
            <v>良好</v>
          </cell>
          <cell r="P1266">
            <v>11</v>
          </cell>
          <cell r="Q1266">
            <v>60</v>
          </cell>
          <cell r="R1266" t="str">
            <v>及格</v>
          </cell>
          <cell r="S1266">
            <v>13.2</v>
          </cell>
          <cell r="T1266">
            <v>80</v>
          </cell>
          <cell r="U1266" t="str">
            <v>良好</v>
          </cell>
          <cell r="V1266">
            <v>23</v>
          </cell>
          <cell r="W1266">
            <v>64</v>
          </cell>
          <cell r="X1266" t="str">
            <v>及格</v>
          </cell>
          <cell r="Y1266">
            <v>0</v>
          </cell>
          <cell r="Z1266">
            <v>80</v>
          </cell>
          <cell r="AA1266">
            <v>66</v>
          </cell>
          <cell r="AB1266" t="str">
            <v>及格</v>
          </cell>
          <cell r="AC1266">
            <v>0</v>
          </cell>
          <cell r="AD1266" t="str">
            <v>2′33</v>
          </cell>
          <cell r="AE1266">
            <v>30</v>
          </cell>
          <cell r="AF1266" t="str">
            <v>不及格</v>
          </cell>
          <cell r="AG1266">
            <v>63.4</v>
          </cell>
          <cell r="AH1266">
            <v>0</v>
          </cell>
          <cell r="AI1266">
            <v>63.4</v>
          </cell>
          <cell r="AJ1266" t="str">
            <v>及格</v>
          </cell>
        </row>
        <row r="1267">
          <cell r="F1267" t="str">
            <v>冯静婉</v>
          </cell>
          <cell r="G1267" t="str">
            <v>女</v>
          </cell>
          <cell r="H1267">
            <v>40482</v>
          </cell>
          <cell r="I1267">
            <v>141</v>
          </cell>
          <cell r="J1267">
            <v>29</v>
          </cell>
          <cell r="K1267">
            <v>100</v>
          </cell>
          <cell r="L1267" t="str">
            <v>正常</v>
          </cell>
          <cell r="M1267">
            <v>1854</v>
          </cell>
          <cell r="N1267">
            <v>80</v>
          </cell>
          <cell r="O1267" t="str">
            <v>良好</v>
          </cell>
          <cell r="P1267">
            <v>8.9</v>
          </cell>
          <cell r="Q1267">
            <v>80</v>
          </cell>
          <cell r="R1267" t="str">
            <v>良好</v>
          </cell>
          <cell r="S1267">
            <v>22.3</v>
          </cell>
          <cell r="T1267">
            <v>100</v>
          </cell>
          <cell r="U1267" t="str">
            <v>优秀</v>
          </cell>
          <cell r="V1267">
            <v>31</v>
          </cell>
          <cell r="W1267">
            <v>72</v>
          </cell>
          <cell r="X1267" t="str">
            <v>及格</v>
          </cell>
          <cell r="Y1267">
            <v>0</v>
          </cell>
          <cell r="Z1267">
            <v>140</v>
          </cell>
          <cell r="AA1267">
            <v>85</v>
          </cell>
          <cell r="AB1267" t="str">
            <v>良好</v>
          </cell>
          <cell r="AC1267">
            <v>0</v>
          </cell>
          <cell r="AD1267" t="str">
            <v>1′53</v>
          </cell>
          <cell r="AE1267">
            <v>80</v>
          </cell>
          <cell r="AF1267" t="str">
            <v>良好</v>
          </cell>
          <cell r="AG1267">
            <v>83.9</v>
          </cell>
          <cell r="AH1267">
            <v>0</v>
          </cell>
          <cell r="AI1267">
            <v>83.9</v>
          </cell>
          <cell r="AJ1267" t="str">
            <v>良好</v>
          </cell>
        </row>
        <row r="1268">
          <cell r="F1268" t="str">
            <v>包誉非</v>
          </cell>
          <cell r="G1268" t="str">
            <v>男</v>
          </cell>
          <cell r="H1268">
            <v>40494</v>
          </cell>
          <cell r="I1268">
            <v>139</v>
          </cell>
          <cell r="J1268">
            <v>29</v>
          </cell>
          <cell r="K1268">
            <v>100</v>
          </cell>
          <cell r="L1268" t="str">
            <v>正常</v>
          </cell>
          <cell r="M1268">
            <v>2049</v>
          </cell>
          <cell r="N1268">
            <v>76</v>
          </cell>
          <cell r="O1268" t="str">
            <v>及格</v>
          </cell>
          <cell r="P1268">
            <v>8.6</v>
          </cell>
          <cell r="Q1268">
            <v>90</v>
          </cell>
          <cell r="R1268" t="str">
            <v>优秀</v>
          </cell>
          <cell r="S1268">
            <v>10.5</v>
          </cell>
          <cell r="T1268">
            <v>80</v>
          </cell>
          <cell r="U1268" t="str">
            <v>良好</v>
          </cell>
          <cell r="V1268">
            <v>38</v>
          </cell>
          <cell r="W1268">
            <v>80</v>
          </cell>
          <cell r="X1268" t="str">
            <v>良好</v>
          </cell>
          <cell r="Y1268">
            <v>0</v>
          </cell>
          <cell r="Z1268">
            <v>180</v>
          </cell>
          <cell r="AA1268">
            <v>100</v>
          </cell>
          <cell r="AB1268" t="str">
            <v>优秀</v>
          </cell>
          <cell r="AC1268">
            <v>16</v>
          </cell>
          <cell r="AD1268" t="str">
            <v>1′45</v>
          </cell>
          <cell r="AE1268">
            <v>85</v>
          </cell>
          <cell r="AF1268" t="str">
            <v>良好</v>
          </cell>
          <cell r="AG1268">
            <v>86.9</v>
          </cell>
          <cell r="AH1268">
            <v>16</v>
          </cell>
          <cell r="AI1268">
            <v>102.9</v>
          </cell>
          <cell r="AJ1268" t="str">
            <v>优秀</v>
          </cell>
        </row>
        <row r="1269">
          <cell r="F1269" t="str">
            <v>陆正彦</v>
          </cell>
          <cell r="G1269" t="str">
            <v>男</v>
          </cell>
          <cell r="H1269">
            <v>40514</v>
          </cell>
          <cell r="I1269">
            <v>151</v>
          </cell>
          <cell r="J1269">
            <v>37</v>
          </cell>
          <cell r="K1269">
            <v>100</v>
          </cell>
          <cell r="L1269" t="str">
            <v>正常</v>
          </cell>
          <cell r="M1269">
            <v>2912</v>
          </cell>
          <cell r="N1269">
            <v>100</v>
          </cell>
          <cell r="O1269" t="str">
            <v>优秀</v>
          </cell>
          <cell r="P1269">
            <v>8</v>
          </cell>
          <cell r="Q1269">
            <v>100</v>
          </cell>
          <cell r="R1269" t="str">
            <v>优秀</v>
          </cell>
          <cell r="S1269">
            <v>16.8</v>
          </cell>
          <cell r="T1269">
            <v>100</v>
          </cell>
          <cell r="U1269" t="str">
            <v>优秀</v>
          </cell>
          <cell r="V1269">
            <v>50</v>
          </cell>
          <cell r="W1269">
            <v>100</v>
          </cell>
          <cell r="X1269" t="str">
            <v>优秀</v>
          </cell>
          <cell r="Y1269">
            <v>0</v>
          </cell>
          <cell r="Z1269">
            <v>107</v>
          </cell>
          <cell r="AA1269">
            <v>74</v>
          </cell>
          <cell r="AB1269" t="str">
            <v>及格</v>
          </cell>
          <cell r="AC1269">
            <v>0</v>
          </cell>
          <cell r="AD1269" t="str">
            <v>1′42</v>
          </cell>
          <cell r="AE1269">
            <v>90</v>
          </cell>
          <cell r="AF1269" t="str">
            <v>优秀</v>
          </cell>
          <cell r="AG1269">
            <v>96.4</v>
          </cell>
          <cell r="AH1269">
            <v>0</v>
          </cell>
          <cell r="AI1269">
            <v>96.4</v>
          </cell>
          <cell r="AJ1269" t="str">
            <v>优秀</v>
          </cell>
        </row>
        <row r="1270">
          <cell r="F1270" t="str">
            <v>朱瑾瑜</v>
          </cell>
          <cell r="G1270" t="str">
            <v>男</v>
          </cell>
          <cell r="H1270">
            <v>40539</v>
          </cell>
          <cell r="I1270">
            <v>150</v>
          </cell>
          <cell r="J1270">
            <v>42</v>
          </cell>
          <cell r="K1270">
            <v>100</v>
          </cell>
          <cell r="L1270" t="str">
            <v>正常</v>
          </cell>
          <cell r="M1270">
            <v>3037</v>
          </cell>
          <cell r="N1270">
            <v>100</v>
          </cell>
          <cell r="O1270" t="str">
            <v>优秀</v>
          </cell>
          <cell r="P1270">
            <v>8.6</v>
          </cell>
          <cell r="Q1270">
            <v>90</v>
          </cell>
          <cell r="R1270" t="str">
            <v>优秀</v>
          </cell>
          <cell r="S1270">
            <v>12.8</v>
          </cell>
          <cell r="T1270">
            <v>85</v>
          </cell>
          <cell r="U1270" t="str">
            <v>良好</v>
          </cell>
          <cell r="V1270">
            <v>28</v>
          </cell>
          <cell r="W1270">
            <v>70</v>
          </cell>
          <cell r="X1270" t="str">
            <v>及格</v>
          </cell>
          <cell r="Y1270">
            <v>0</v>
          </cell>
          <cell r="Z1270">
            <v>163</v>
          </cell>
          <cell r="AA1270">
            <v>100</v>
          </cell>
          <cell r="AB1270" t="str">
            <v>优秀</v>
          </cell>
          <cell r="AC1270">
            <v>7</v>
          </cell>
          <cell r="AD1270" t="str">
            <v>2′05</v>
          </cell>
          <cell r="AE1270">
            <v>68</v>
          </cell>
          <cell r="AF1270" t="str">
            <v>及格</v>
          </cell>
          <cell r="AG1270">
            <v>87.3</v>
          </cell>
          <cell r="AH1270">
            <v>7</v>
          </cell>
          <cell r="AI1270">
            <v>94.3</v>
          </cell>
          <cell r="AJ1270" t="str">
            <v>优秀</v>
          </cell>
        </row>
        <row r="1271">
          <cell r="F1271" t="str">
            <v>徐誉丹</v>
          </cell>
          <cell r="G1271" t="str">
            <v>女</v>
          </cell>
          <cell r="H1271">
            <v>40547</v>
          </cell>
          <cell r="I1271">
            <v>149</v>
          </cell>
          <cell r="J1271">
            <v>39</v>
          </cell>
          <cell r="K1271">
            <v>100</v>
          </cell>
          <cell r="L1271" t="str">
            <v>正常</v>
          </cell>
          <cell r="M1271">
            <v>2621</v>
          </cell>
          <cell r="N1271">
            <v>100</v>
          </cell>
          <cell r="O1271" t="str">
            <v>优秀</v>
          </cell>
          <cell r="P1271">
            <v>8.8</v>
          </cell>
          <cell r="Q1271">
            <v>85</v>
          </cell>
          <cell r="R1271" t="str">
            <v>良好</v>
          </cell>
          <cell r="S1271">
            <v>28.6</v>
          </cell>
          <cell r="T1271">
            <v>100</v>
          </cell>
          <cell r="U1271" t="str">
            <v>优秀</v>
          </cell>
          <cell r="V1271">
            <v>50</v>
          </cell>
          <cell r="W1271">
            <v>100</v>
          </cell>
          <cell r="X1271" t="str">
            <v>优秀</v>
          </cell>
          <cell r="Y1271">
            <v>0</v>
          </cell>
          <cell r="Z1271">
            <v>167</v>
          </cell>
          <cell r="AA1271">
            <v>100</v>
          </cell>
          <cell r="AB1271" t="str">
            <v>优秀</v>
          </cell>
          <cell r="AC1271">
            <v>4</v>
          </cell>
          <cell r="AD1271" t="str">
            <v>1′39</v>
          </cell>
          <cell r="AE1271">
            <v>100</v>
          </cell>
          <cell r="AF1271" t="str">
            <v>优秀</v>
          </cell>
          <cell r="AG1271">
            <v>97</v>
          </cell>
          <cell r="AH1271">
            <v>4</v>
          </cell>
          <cell r="AI1271">
            <v>101</v>
          </cell>
          <cell r="AJ1271" t="str">
            <v>优秀</v>
          </cell>
        </row>
        <row r="1272">
          <cell r="F1272" t="str">
            <v>周子峻</v>
          </cell>
          <cell r="G1272" t="str">
            <v>男</v>
          </cell>
          <cell r="H1272">
            <v>40551</v>
          </cell>
          <cell r="I1272">
            <v>167</v>
          </cell>
          <cell r="J1272">
            <v>47</v>
          </cell>
          <cell r="K1272">
            <v>100</v>
          </cell>
          <cell r="L1272" t="str">
            <v>正常</v>
          </cell>
          <cell r="M1272">
            <v>3919</v>
          </cell>
          <cell r="N1272">
            <v>100</v>
          </cell>
          <cell r="O1272" t="str">
            <v>优秀</v>
          </cell>
          <cell r="P1272">
            <v>8.8</v>
          </cell>
          <cell r="Q1272">
            <v>80</v>
          </cell>
          <cell r="R1272" t="str">
            <v>良好</v>
          </cell>
          <cell r="S1272">
            <v>7.8</v>
          </cell>
          <cell r="T1272">
            <v>76</v>
          </cell>
          <cell r="U1272" t="str">
            <v>及格</v>
          </cell>
          <cell r="V1272">
            <v>40</v>
          </cell>
          <cell r="W1272">
            <v>80</v>
          </cell>
          <cell r="X1272" t="str">
            <v>良好</v>
          </cell>
          <cell r="Y1272">
            <v>0</v>
          </cell>
          <cell r="Z1272">
            <v>163</v>
          </cell>
          <cell r="AA1272">
            <v>100</v>
          </cell>
          <cell r="AB1272" t="str">
            <v>优秀</v>
          </cell>
          <cell r="AC1272">
            <v>7</v>
          </cell>
          <cell r="AD1272" t="str">
            <v>1′44</v>
          </cell>
          <cell r="AE1272">
            <v>85</v>
          </cell>
          <cell r="AF1272" t="str">
            <v>良好</v>
          </cell>
          <cell r="AG1272">
            <v>88.1</v>
          </cell>
          <cell r="AH1272">
            <v>7</v>
          </cell>
          <cell r="AI1272">
            <v>95.1</v>
          </cell>
          <cell r="AJ1272" t="str">
            <v>优秀</v>
          </cell>
        </row>
        <row r="1273">
          <cell r="F1273" t="str">
            <v>张佳佳</v>
          </cell>
          <cell r="G1273" t="str">
            <v>女</v>
          </cell>
          <cell r="H1273">
            <v>40558</v>
          </cell>
          <cell r="I1273">
            <v>146</v>
          </cell>
          <cell r="J1273">
            <v>33</v>
          </cell>
          <cell r="K1273">
            <v>100</v>
          </cell>
          <cell r="L1273" t="str">
            <v>正常</v>
          </cell>
          <cell r="M1273">
            <v>2669</v>
          </cell>
          <cell r="N1273">
            <v>100</v>
          </cell>
          <cell r="O1273" t="str">
            <v>优秀</v>
          </cell>
          <cell r="P1273">
            <v>8.4</v>
          </cell>
          <cell r="Q1273">
            <v>95</v>
          </cell>
          <cell r="R1273" t="str">
            <v>优秀</v>
          </cell>
          <cell r="S1273">
            <v>19.5</v>
          </cell>
          <cell r="T1273">
            <v>95</v>
          </cell>
          <cell r="U1273" t="str">
            <v>优秀</v>
          </cell>
          <cell r="V1273">
            <v>33</v>
          </cell>
          <cell r="W1273">
            <v>74</v>
          </cell>
          <cell r="X1273" t="str">
            <v>及格</v>
          </cell>
          <cell r="Y1273">
            <v>0</v>
          </cell>
          <cell r="Z1273">
            <v>138</v>
          </cell>
          <cell r="AA1273">
            <v>85</v>
          </cell>
          <cell r="AB1273" t="str">
            <v>良好</v>
          </cell>
          <cell r="AC1273">
            <v>0</v>
          </cell>
          <cell r="AD1273" t="str">
            <v>1′36</v>
          </cell>
          <cell r="AE1273">
            <v>100</v>
          </cell>
          <cell r="AF1273" t="str">
            <v>优秀</v>
          </cell>
          <cell r="AG1273">
            <v>91.8</v>
          </cell>
          <cell r="AH1273">
            <v>0</v>
          </cell>
          <cell r="AI1273">
            <v>91.8</v>
          </cell>
          <cell r="AJ1273" t="str">
            <v>优秀</v>
          </cell>
        </row>
        <row r="1274">
          <cell r="F1274" t="str">
            <v>王嘉琦</v>
          </cell>
          <cell r="G1274" t="str">
            <v>男</v>
          </cell>
          <cell r="H1274">
            <v>40567</v>
          </cell>
          <cell r="I1274">
            <v>142</v>
          </cell>
          <cell r="J1274">
            <v>31</v>
          </cell>
          <cell r="K1274">
            <v>100</v>
          </cell>
          <cell r="L1274" t="str">
            <v>正常</v>
          </cell>
          <cell r="M1274">
            <v>2656</v>
          </cell>
          <cell r="N1274">
            <v>85</v>
          </cell>
          <cell r="O1274" t="str">
            <v>良好</v>
          </cell>
          <cell r="P1274">
            <v>8.8</v>
          </cell>
          <cell r="Q1274">
            <v>80</v>
          </cell>
          <cell r="R1274" t="str">
            <v>良好</v>
          </cell>
          <cell r="S1274">
            <v>6</v>
          </cell>
          <cell r="T1274">
            <v>74</v>
          </cell>
          <cell r="U1274" t="str">
            <v>及格</v>
          </cell>
          <cell r="V1274">
            <v>40</v>
          </cell>
          <cell r="W1274">
            <v>80</v>
          </cell>
          <cell r="X1274" t="str">
            <v>良好</v>
          </cell>
          <cell r="Y1274">
            <v>0</v>
          </cell>
          <cell r="Z1274">
            <v>153</v>
          </cell>
          <cell r="AA1274">
            <v>100</v>
          </cell>
          <cell r="AB1274" t="str">
            <v>优秀</v>
          </cell>
          <cell r="AC1274">
            <v>2</v>
          </cell>
          <cell r="AD1274" t="str">
            <v>1′44</v>
          </cell>
          <cell r="AE1274">
            <v>85</v>
          </cell>
          <cell r="AF1274" t="str">
            <v>良好</v>
          </cell>
          <cell r="AG1274">
            <v>85.7</v>
          </cell>
          <cell r="AH1274">
            <v>2</v>
          </cell>
          <cell r="AI1274">
            <v>87.7</v>
          </cell>
          <cell r="AJ1274" t="str">
            <v>良好</v>
          </cell>
        </row>
        <row r="1275">
          <cell r="F1275" t="str">
            <v>杨缪缪</v>
          </cell>
          <cell r="G1275" t="str">
            <v>女</v>
          </cell>
          <cell r="H1275">
            <v>40598</v>
          </cell>
          <cell r="I1275">
            <v>145</v>
          </cell>
          <cell r="J1275">
            <v>34</v>
          </cell>
          <cell r="K1275">
            <v>100</v>
          </cell>
          <cell r="L1275" t="str">
            <v>正常</v>
          </cell>
          <cell r="M1275">
            <v>2108</v>
          </cell>
          <cell r="N1275">
            <v>90</v>
          </cell>
          <cell r="O1275" t="str">
            <v>优秀</v>
          </cell>
          <cell r="P1275">
            <v>9.2</v>
          </cell>
          <cell r="Q1275">
            <v>78</v>
          </cell>
          <cell r="R1275" t="str">
            <v>及格</v>
          </cell>
          <cell r="S1275">
            <v>14</v>
          </cell>
          <cell r="T1275">
            <v>80</v>
          </cell>
          <cell r="U1275" t="str">
            <v>良好</v>
          </cell>
          <cell r="V1275">
            <v>31</v>
          </cell>
          <cell r="W1275">
            <v>72</v>
          </cell>
          <cell r="X1275" t="str">
            <v>及格</v>
          </cell>
          <cell r="Y1275">
            <v>0</v>
          </cell>
          <cell r="Z1275">
            <v>123</v>
          </cell>
          <cell r="AA1275">
            <v>78</v>
          </cell>
          <cell r="AB1275" t="str">
            <v>及格</v>
          </cell>
          <cell r="AC1275">
            <v>0</v>
          </cell>
          <cell r="AD1275" t="str">
            <v>1′57</v>
          </cell>
          <cell r="AE1275">
            <v>76</v>
          </cell>
          <cell r="AF1275" t="str">
            <v>及格</v>
          </cell>
          <cell r="AG1275">
            <v>81.9</v>
          </cell>
          <cell r="AH1275">
            <v>0</v>
          </cell>
          <cell r="AI1275">
            <v>81.9</v>
          </cell>
          <cell r="AJ1275" t="str">
            <v>良好</v>
          </cell>
        </row>
        <row r="1276">
          <cell r="F1276" t="str">
            <v>顾俊涛</v>
          </cell>
          <cell r="G1276" t="str">
            <v>男</v>
          </cell>
          <cell r="H1276">
            <v>40639</v>
          </cell>
          <cell r="I1276">
            <v>153</v>
          </cell>
          <cell r="J1276">
            <v>43</v>
          </cell>
          <cell r="K1276">
            <v>100</v>
          </cell>
          <cell r="L1276" t="str">
            <v>正常</v>
          </cell>
          <cell r="M1276">
            <v>2914</v>
          </cell>
          <cell r="N1276">
            <v>100</v>
          </cell>
          <cell r="O1276" t="str">
            <v>优秀</v>
          </cell>
          <cell r="P1276">
            <v>9.8</v>
          </cell>
          <cell r="Q1276">
            <v>70</v>
          </cell>
          <cell r="R1276" t="str">
            <v>及格</v>
          </cell>
          <cell r="S1276">
            <v>14</v>
          </cell>
          <cell r="T1276">
            <v>90</v>
          </cell>
          <cell r="U1276" t="str">
            <v>优秀</v>
          </cell>
          <cell r="V1276">
            <v>25</v>
          </cell>
          <cell r="W1276">
            <v>66</v>
          </cell>
          <cell r="X1276" t="str">
            <v>及格</v>
          </cell>
          <cell r="Y1276">
            <v>0</v>
          </cell>
          <cell r="Z1276">
            <v>111</v>
          </cell>
          <cell r="AA1276">
            <v>74</v>
          </cell>
          <cell r="AB1276" t="str">
            <v>及格</v>
          </cell>
          <cell r="AC1276">
            <v>0</v>
          </cell>
          <cell r="AD1276" t="str">
            <v>2′03</v>
          </cell>
          <cell r="AE1276">
            <v>70</v>
          </cell>
          <cell r="AF1276" t="str">
            <v>及格</v>
          </cell>
          <cell r="AG1276">
            <v>80.6</v>
          </cell>
          <cell r="AH1276">
            <v>0</v>
          </cell>
          <cell r="AI1276">
            <v>80.6</v>
          </cell>
          <cell r="AJ1276" t="str">
            <v>良好</v>
          </cell>
        </row>
        <row r="1277">
          <cell r="F1277" t="str">
            <v>朱磊</v>
          </cell>
          <cell r="G1277" t="str">
            <v>男</v>
          </cell>
          <cell r="H1277">
            <v>40706</v>
          </cell>
          <cell r="I1277">
            <v>139</v>
          </cell>
          <cell r="J1277">
            <v>29</v>
          </cell>
          <cell r="K1277">
            <v>100</v>
          </cell>
          <cell r="L1277" t="str">
            <v>正常</v>
          </cell>
          <cell r="M1277">
            <v>1986</v>
          </cell>
          <cell r="N1277">
            <v>74</v>
          </cell>
          <cell r="O1277" t="str">
            <v>及格</v>
          </cell>
          <cell r="P1277">
            <v>7.9</v>
          </cell>
          <cell r="Q1277">
            <v>100</v>
          </cell>
          <cell r="R1277" t="str">
            <v>优秀</v>
          </cell>
          <cell r="S1277">
            <v>3.7</v>
          </cell>
          <cell r="T1277">
            <v>70</v>
          </cell>
          <cell r="U1277" t="str">
            <v>及格</v>
          </cell>
          <cell r="V1277">
            <v>38</v>
          </cell>
          <cell r="W1277">
            <v>80</v>
          </cell>
          <cell r="X1277" t="str">
            <v>良好</v>
          </cell>
          <cell r="Y1277">
            <v>0</v>
          </cell>
          <cell r="Z1277">
            <v>142</v>
          </cell>
          <cell r="AA1277">
            <v>90</v>
          </cell>
          <cell r="AB1277" t="str">
            <v>优秀</v>
          </cell>
          <cell r="AC1277">
            <v>0</v>
          </cell>
          <cell r="AD1277" t="str">
            <v>1′35</v>
          </cell>
          <cell r="AE1277">
            <v>100</v>
          </cell>
          <cell r="AF1277" t="str">
            <v>优秀</v>
          </cell>
          <cell r="AG1277">
            <v>88.1</v>
          </cell>
          <cell r="AH1277">
            <v>0</v>
          </cell>
          <cell r="AI1277">
            <v>88.1</v>
          </cell>
          <cell r="AJ1277" t="str">
            <v>良好</v>
          </cell>
        </row>
        <row r="1278">
          <cell r="F1278" t="str">
            <v>严思语</v>
          </cell>
          <cell r="G1278" t="str">
            <v>女</v>
          </cell>
          <cell r="H1278">
            <v>40732</v>
          </cell>
          <cell r="I1278">
            <v>143</v>
          </cell>
          <cell r="J1278">
            <v>37</v>
          </cell>
          <cell r="K1278">
            <v>100</v>
          </cell>
          <cell r="L1278" t="str">
            <v>正常</v>
          </cell>
          <cell r="M1278">
            <v>2092</v>
          </cell>
          <cell r="N1278">
            <v>90</v>
          </cell>
          <cell r="O1278" t="str">
            <v>优秀</v>
          </cell>
          <cell r="P1278">
            <v>8.4</v>
          </cell>
          <cell r="Q1278">
            <v>95</v>
          </cell>
          <cell r="R1278" t="str">
            <v>优秀</v>
          </cell>
          <cell r="S1278">
            <v>15.3</v>
          </cell>
          <cell r="T1278">
            <v>85</v>
          </cell>
          <cell r="U1278" t="str">
            <v>良好</v>
          </cell>
          <cell r="V1278">
            <v>30</v>
          </cell>
          <cell r="W1278">
            <v>72</v>
          </cell>
          <cell r="X1278" t="str">
            <v>及格</v>
          </cell>
          <cell r="Y1278">
            <v>0</v>
          </cell>
          <cell r="Z1278">
            <v>165</v>
          </cell>
          <cell r="AA1278">
            <v>100</v>
          </cell>
          <cell r="AB1278" t="str">
            <v>优秀</v>
          </cell>
          <cell r="AC1278">
            <v>3</v>
          </cell>
          <cell r="AD1278" t="str">
            <v>1′33</v>
          </cell>
          <cell r="AE1278">
            <v>100</v>
          </cell>
          <cell r="AF1278" t="str">
            <v>优秀</v>
          </cell>
          <cell r="AG1278">
            <v>90.4</v>
          </cell>
          <cell r="AH1278">
            <v>3</v>
          </cell>
          <cell r="AI1278">
            <v>93.4</v>
          </cell>
          <cell r="AJ1278" t="str">
            <v>优秀</v>
          </cell>
        </row>
        <row r="1279">
          <cell r="F1279" t="str">
            <v>吕思言</v>
          </cell>
          <cell r="G1279" t="str">
            <v>女</v>
          </cell>
          <cell r="H1279">
            <v>40740</v>
          </cell>
          <cell r="I1279">
            <v>144</v>
          </cell>
          <cell r="J1279">
            <v>27</v>
          </cell>
          <cell r="K1279">
            <v>80</v>
          </cell>
          <cell r="L1279" t="str">
            <v>低体重</v>
          </cell>
          <cell r="M1279">
            <v>2020</v>
          </cell>
          <cell r="N1279">
            <v>85</v>
          </cell>
          <cell r="O1279" t="str">
            <v>良好</v>
          </cell>
          <cell r="P1279">
            <v>8</v>
          </cell>
          <cell r="Q1279">
            <v>100</v>
          </cell>
          <cell r="R1279" t="str">
            <v>优秀</v>
          </cell>
          <cell r="S1279">
            <v>21.3</v>
          </cell>
          <cell r="T1279">
            <v>100</v>
          </cell>
          <cell r="U1279" t="str">
            <v>优秀</v>
          </cell>
          <cell r="V1279">
            <v>17</v>
          </cell>
          <cell r="W1279">
            <v>50</v>
          </cell>
          <cell r="X1279" t="str">
            <v>不及格</v>
          </cell>
          <cell r="Y1279">
            <v>0</v>
          </cell>
          <cell r="Z1279">
            <v>155</v>
          </cell>
          <cell r="AA1279">
            <v>95</v>
          </cell>
          <cell r="AB1279" t="str">
            <v>优秀</v>
          </cell>
          <cell r="AC1279">
            <v>0</v>
          </cell>
          <cell r="AD1279" t="str">
            <v>1′32</v>
          </cell>
          <cell r="AE1279">
            <v>100</v>
          </cell>
          <cell r="AF1279" t="str">
            <v>优秀</v>
          </cell>
          <cell r="AG1279">
            <v>84.3</v>
          </cell>
          <cell r="AH1279">
            <v>0</v>
          </cell>
          <cell r="AI1279">
            <v>84.3</v>
          </cell>
          <cell r="AJ1279" t="str">
            <v>良好</v>
          </cell>
        </row>
        <row r="1280">
          <cell r="F1280" t="str">
            <v>顾嘉业</v>
          </cell>
          <cell r="G1280" t="str">
            <v>男</v>
          </cell>
          <cell r="H1280">
            <v>40765</v>
          </cell>
          <cell r="I1280">
            <v>144</v>
          </cell>
          <cell r="J1280">
            <v>29</v>
          </cell>
          <cell r="K1280">
            <v>80</v>
          </cell>
          <cell r="L1280" t="str">
            <v>低体重</v>
          </cell>
          <cell r="M1280">
            <v>1949</v>
          </cell>
          <cell r="N1280">
            <v>74</v>
          </cell>
          <cell r="O1280" t="str">
            <v>及格</v>
          </cell>
          <cell r="P1280">
            <v>8.4</v>
          </cell>
          <cell r="Q1280">
            <v>100</v>
          </cell>
          <cell r="R1280" t="str">
            <v>优秀</v>
          </cell>
          <cell r="S1280">
            <v>10.5</v>
          </cell>
          <cell r="T1280">
            <v>80</v>
          </cell>
          <cell r="U1280" t="str">
            <v>良好</v>
          </cell>
          <cell r="V1280">
            <v>42</v>
          </cell>
          <cell r="W1280">
            <v>85</v>
          </cell>
          <cell r="X1280" t="str">
            <v>良好</v>
          </cell>
          <cell r="Y1280">
            <v>0</v>
          </cell>
          <cell r="Z1280">
            <v>163</v>
          </cell>
          <cell r="AA1280">
            <v>100</v>
          </cell>
          <cell r="AB1280" t="str">
            <v>优秀</v>
          </cell>
          <cell r="AC1280">
            <v>7</v>
          </cell>
          <cell r="AD1280" t="str">
            <v>1′4</v>
          </cell>
          <cell r="AE1280">
            <v>90</v>
          </cell>
          <cell r="AF1280" t="str">
            <v>优秀</v>
          </cell>
          <cell r="AG1280">
            <v>87.1</v>
          </cell>
          <cell r="AH1280">
            <v>7</v>
          </cell>
          <cell r="AI1280">
            <v>94.1</v>
          </cell>
          <cell r="AJ1280" t="str">
            <v>优秀</v>
          </cell>
        </row>
        <row r="1281">
          <cell r="F1281" t="str">
            <v>陈靖祺</v>
          </cell>
          <cell r="G1281" t="str">
            <v>男</v>
          </cell>
          <cell r="H1281">
            <v>40447</v>
          </cell>
          <cell r="I1281">
            <v>156</v>
          </cell>
          <cell r="J1281">
            <v>37</v>
          </cell>
          <cell r="K1281">
            <v>100</v>
          </cell>
          <cell r="L1281" t="str">
            <v>正常</v>
          </cell>
          <cell r="M1281">
            <v>3125</v>
          </cell>
          <cell r="N1281">
            <v>100</v>
          </cell>
          <cell r="O1281" t="str">
            <v>优秀</v>
          </cell>
          <cell r="P1281">
            <v>8.6</v>
          </cell>
          <cell r="Q1281">
            <v>90</v>
          </cell>
          <cell r="R1281" t="str">
            <v>优秀</v>
          </cell>
          <cell r="S1281">
            <v>4.1</v>
          </cell>
          <cell r="T1281">
            <v>70</v>
          </cell>
          <cell r="U1281" t="str">
            <v>及格</v>
          </cell>
          <cell r="V1281">
            <v>36</v>
          </cell>
          <cell r="W1281">
            <v>78</v>
          </cell>
          <cell r="X1281" t="str">
            <v>及格</v>
          </cell>
          <cell r="Y1281">
            <v>0</v>
          </cell>
          <cell r="Z1281">
            <v>153</v>
          </cell>
          <cell r="AA1281">
            <v>100</v>
          </cell>
          <cell r="AB1281" t="str">
            <v>优秀</v>
          </cell>
          <cell r="AC1281">
            <v>2</v>
          </cell>
          <cell r="AD1281" t="str">
            <v>1′43</v>
          </cell>
          <cell r="AE1281">
            <v>85</v>
          </cell>
          <cell r="AF1281" t="str">
            <v>良好</v>
          </cell>
          <cell r="AG1281">
            <v>89.1</v>
          </cell>
          <cell r="AH1281">
            <v>2</v>
          </cell>
          <cell r="AI1281">
            <v>91.1</v>
          </cell>
          <cell r="AJ1281" t="str">
            <v>优秀</v>
          </cell>
        </row>
        <row r="1282">
          <cell r="F1282" t="str">
            <v>秦凯乐</v>
          </cell>
          <cell r="G1282" t="str">
            <v>男</v>
          </cell>
          <cell r="H1282">
            <v>40448</v>
          </cell>
          <cell r="I1282">
            <v>145</v>
          </cell>
          <cell r="J1282">
            <v>43</v>
          </cell>
          <cell r="K1282">
            <v>100</v>
          </cell>
          <cell r="L1282" t="str">
            <v>正常</v>
          </cell>
          <cell r="M1282">
            <v>2785</v>
          </cell>
          <cell r="N1282">
            <v>90</v>
          </cell>
          <cell r="O1282" t="str">
            <v>优秀</v>
          </cell>
          <cell r="P1282">
            <v>8.8</v>
          </cell>
          <cell r="Q1282">
            <v>80</v>
          </cell>
          <cell r="R1282" t="str">
            <v>良好</v>
          </cell>
          <cell r="S1282">
            <v>16.4</v>
          </cell>
          <cell r="T1282">
            <v>95</v>
          </cell>
          <cell r="U1282" t="str">
            <v>优秀</v>
          </cell>
          <cell r="V1282">
            <v>11</v>
          </cell>
          <cell r="W1282">
            <v>20</v>
          </cell>
          <cell r="X1282" t="str">
            <v>不及格</v>
          </cell>
          <cell r="Y1282">
            <v>0</v>
          </cell>
          <cell r="Z1282">
            <v>127</v>
          </cell>
          <cell r="AA1282">
            <v>80</v>
          </cell>
          <cell r="AB1282" t="str">
            <v>良好</v>
          </cell>
          <cell r="AC1282">
            <v>0</v>
          </cell>
          <cell r="AD1282" t="str">
            <v>1′48</v>
          </cell>
          <cell r="AE1282">
            <v>80</v>
          </cell>
          <cell r="AF1282" t="str">
            <v>良好</v>
          </cell>
          <cell r="AG1282">
            <v>74</v>
          </cell>
          <cell r="AH1282">
            <v>0</v>
          </cell>
          <cell r="AI1282">
            <v>74</v>
          </cell>
          <cell r="AJ1282" t="str">
            <v>及格</v>
          </cell>
        </row>
        <row r="1283">
          <cell r="F1283" t="str">
            <v>梁宇明</v>
          </cell>
          <cell r="G1283" t="str">
            <v>男</v>
          </cell>
          <cell r="H1283">
            <v>40748</v>
          </cell>
          <cell r="I1283">
            <v>139</v>
          </cell>
          <cell r="J1283">
            <v>29</v>
          </cell>
          <cell r="K1283">
            <v>100</v>
          </cell>
          <cell r="L1283" t="str">
            <v>正常</v>
          </cell>
          <cell r="M1283">
            <v>2214</v>
          </cell>
          <cell r="N1283">
            <v>80</v>
          </cell>
          <cell r="O1283" t="str">
            <v>良好</v>
          </cell>
          <cell r="P1283">
            <v>8.7</v>
          </cell>
          <cell r="Q1283">
            <v>85</v>
          </cell>
          <cell r="R1283" t="str">
            <v>良好</v>
          </cell>
          <cell r="S1283">
            <v>14</v>
          </cell>
          <cell r="T1283">
            <v>90</v>
          </cell>
          <cell r="U1283" t="str">
            <v>优秀</v>
          </cell>
          <cell r="V1283">
            <v>38</v>
          </cell>
          <cell r="W1283">
            <v>80</v>
          </cell>
          <cell r="X1283" t="str">
            <v>良好</v>
          </cell>
          <cell r="Y1283">
            <v>0</v>
          </cell>
          <cell r="Z1283">
            <v>124</v>
          </cell>
          <cell r="AA1283">
            <v>78</v>
          </cell>
          <cell r="AB1283" t="str">
            <v>及格</v>
          </cell>
          <cell r="AC1283">
            <v>0</v>
          </cell>
          <cell r="AD1283" t="str">
            <v>1′46</v>
          </cell>
          <cell r="AE1283">
            <v>80</v>
          </cell>
          <cell r="AF1283" t="str">
            <v>良好</v>
          </cell>
          <cell r="AG1283">
            <v>84.8</v>
          </cell>
          <cell r="AH1283">
            <v>0</v>
          </cell>
          <cell r="AI1283">
            <v>84.8</v>
          </cell>
          <cell r="AJ1283" t="str">
            <v>良好</v>
          </cell>
        </row>
        <row r="1284">
          <cell r="F1284" t="str">
            <v>王珂玥</v>
          </cell>
          <cell r="G1284" t="str">
            <v>女</v>
          </cell>
          <cell r="H1284">
            <v>40622</v>
          </cell>
          <cell r="I1284">
            <v>162</v>
          </cell>
          <cell r="J1284">
            <v>43</v>
          </cell>
          <cell r="K1284">
            <v>100</v>
          </cell>
          <cell r="L1284" t="str">
            <v>正常</v>
          </cell>
          <cell r="M1284">
            <v>3295</v>
          </cell>
          <cell r="N1284">
            <v>100</v>
          </cell>
          <cell r="O1284" t="str">
            <v>优秀</v>
          </cell>
          <cell r="P1284">
            <v>8.7</v>
          </cell>
          <cell r="Q1284">
            <v>85</v>
          </cell>
          <cell r="R1284" t="str">
            <v>良好</v>
          </cell>
          <cell r="S1284">
            <v>20</v>
          </cell>
          <cell r="T1284">
            <v>100</v>
          </cell>
          <cell r="U1284" t="str">
            <v>优秀</v>
          </cell>
          <cell r="V1284">
            <v>55</v>
          </cell>
          <cell r="W1284">
            <v>100</v>
          </cell>
          <cell r="X1284" t="str">
            <v>优秀</v>
          </cell>
          <cell r="Y1284">
            <v>0</v>
          </cell>
          <cell r="Z1284">
            <v>163</v>
          </cell>
          <cell r="AA1284">
            <v>100</v>
          </cell>
          <cell r="AB1284" t="str">
            <v>优秀</v>
          </cell>
          <cell r="AC1284">
            <v>2</v>
          </cell>
          <cell r="AD1284" t="str">
            <v>1′36</v>
          </cell>
          <cell r="AE1284">
            <v>100</v>
          </cell>
          <cell r="AF1284" t="str">
            <v>优秀</v>
          </cell>
          <cell r="AG1284">
            <v>97</v>
          </cell>
          <cell r="AH1284">
            <v>2</v>
          </cell>
          <cell r="AI1284">
            <v>99</v>
          </cell>
          <cell r="AJ1284" t="str">
            <v>优秀</v>
          </cell>
        </row>
        <row r="1285">
          <cell r="F1285" t="str">
            <v>牛馨蕊</v>
          </cell>
          <cell r="G1285" t="str">
            <v>女</v>
          </cell>
          <cell r="H1285">
            <v>40760</v>
          </cell>
          <cell r="I1285">
            <v>145</v>
          </cell>
          <cell r="J1285">
            <v>50</v>
          </cell>
          <cell r="K1285">
            <v>60</v>
          </cell>
          <cell r="L1285" t="str">
            <v>肥胖</v>
          </cell>
          <cell r="M1285">
            <v>2251</v>
          </cell>
          <cell r="N1285">
            <v>100</v>
          </cell>
          <cell r="O1285" t="str">
            <v>优秀</v>
          </cell>
          <cell r="P1285">
            <v>9.4</v>
          </cell>
          <cell r="Q1285">
            <v>76</v>
          </cell>
          <cell r="R1285" t="str">
            <v>及格</v>
          </cell>
          <cell r="S1285">
            <v>14.4</v>
          </cell>
          <cell r="T1285">
            <v>80</v>
          </cell>
          <cell r="U1285" t="str">
            <v>良好</v>
          </cell>
          <cell r="V1285">
            <v>20</v>
          </cell>
          <cell r="W1285">
            <v>62</v>
          </cell>
          <cell r="X1285" t="str">
            <v>及格</v>
          </cell>
          <cell r="Y1285">
            <v>0</v>
          </cell>
          <cell r="Z1285">
            <v>111</v>
          </cell>
          <cell r="AA1285">
            <v>74</v>
          </cell>
          <cell r="AB1285" t="str">
            <v>及格</v>
          </cell>
          <cell r="AC1285">
            <v>0</v>
          </cell>
          <cell r="AD1285" t="str">
            <v>2′11</v>
          </cell>
          <cell r="AE1285">
            <v>68</v>
          </cell>
          <cell r="AF1285" t="str">
            <v>及格</v>
          </cell>
          <cell r="AG1285">
            <v>73.8</v>
          </cell>
          <cell r="AH1285">
            <v>0</v>
          </cell>
          <cell r="AI1285">
            <v>73.8</v>
          </cell>
          <cell r="AJ1285" t="str">
            <v>及格</v>
          </cell>
        </row>
        <row r="1286">
          <cell r="F1286" t="str">
            <v>冯心妍</v>
          </cell>
          <cell r="G1286" t="str">
            <v>女</v>
          </cell>
          <cell r="H1286">
            <v>40418</v>
          </cell>
          <cell r="I1286">
            <v>151</v>
          </cell>
          <cell r="J1286">
            <v>35</v>
          </cell>
          <cell r="K1286">
            <v>100</v>
          </cell>
          <cell r="L1286" t="str">
            <v>正常</v>
          </cell>
          <cell r="M1286">
            <v>2246</v>
          </cell>
          <cell r="N1286">
            <v>95</v>
          </cell>
          <cell r="O1286" t="str">
            <v>优秀</v>
          </cell>
          <cell r="P1286">
            <v>10</v>
          </cell>
          <cell r="Q1286">
            <v>70</v>
          </cell>
          <cell r="R1286" t="str">
            <v>及格</v>
          </cell>
          <cell r="S1286">
            <v>14</v>
          </cell>
          <cell r="T1286">
            <v>80</v>
          </cell>
          <cell r="U1286" t="str">
            <v>良好</v>
          </cell>
          <cell r="V1286">
            <v>13</v>
          </cell>
          <cell r="W1286">
            <v>30</v>
          </cell>
          <cell r="X1286" t="str">
            <v>不及格</v>
          </cell>
          <cell r="Y1286">
            <v>0</v>
          </cell>
          <cell r="Z1286">
            <v>98</v>
          </cell>
          <cell r="AA1286">
            <v>70</v>
          </cell>
          <cell r="AB1286" t="str">
            <v>及格</v>
          </cell>
          <cell r="AC1286">
            <v>0</v>
          </cell>
          <cell r="AD1286" t="str">
            <v>2′07</v>
          </cell>
          <cell r="AE1286">
            <v>70</v>
          </cell>
          <cell r="AF1286" t="str">
            <v>及格</v>
          </cell>
          <cell r="AG1286">
            <v>71.3</v>
          </cell>
          <cell r="AH1286">
            <v>0</v>
          </cell>
          <cell r="AI1286">
            <v>71.3</v>
          </cell>
          <cell r="AJ1286" t="str">
            <v>及格</v>
          </cell>
        </row>
        <row r="1287">
          <cell r="F1287" t="str">
            <v>徐宇帆</v>
          </cell>
          <cell r="G1287" t="str">
            <v>男</v>
          </cell>
          <cell r="H1287">
            <v>40711</v>
          </cell>
          <cell r="I1287">
            <v>140</v>
          </cell>
          <cell r="J1287">
            <v>31</v>
          </cell>
          <cell r="K1287">
            <v>100</v>
          </cell>
          <cell r="L1287" t="str">
            <v>正常</v>
          </cell>
          <cell r="M1287">
            <v>1867</v>
          </cell>
          <cell r="N1287">
            <v>72</v>
          </cell>
          <cell r="O1287" t="str">
            <v>及格</v>
          </cell>
          <cell r="P1287">
            <v>9.9</v>
          </cell>
          <cell r="Q1287">
            <v>68</v>
          </cell>
          <cell r="R1287" t="str">
            <v>及格</v>
          </cell>
          <cell r="S1287">
            <v>12</v>
          </cell>
          <cell r="T1287">
            <v>85</v>
          </cell>
          <cell r="U1287" t="str">
            <v>良好</v>
          </cell>
          <cell r="V1287">
            <v>15</v>
          </cell>
          <cell r="W1287">
            <v>40</v>
          </cell>
          <cell r="X1287" t="str">
            <v>不及格</v>
          </cell>
          <cell r="Y1287">
            <v>0</v>
          </cell>
          <cell r="Z1287">
            <v>83</v>
          </cell>
          <cell r="AA1287">
            <v>66</v>
          </cell>
          <cell r="AB1287" t="str">
            <v>及格</v>
          </cell>
          <cell r="AC1287">
            <v>0</v>
          </cell>
          <cell r="AD1287" t="str">
            <v>2′04</v>
          </cell>
          <cell r="AE1287">
            <v>68</v>
          </cell>
          <cell r="AF1287" t="str">
            <v>及格</v>
          </cell>
          <cell r="AG1287">
            <v>69.3</v>
          </cell>
          <cell r="AH1287">
            <v>0</v>
          </cell>
          <cell r="AI1287">
            <v>69.3</v>
          </cell>
          <cell r="AJ1287" t="str">
            <v>及格</v>
          </cell>
        </row>
        <row r="1288">
          <cell r="F1288" t="str">
            <v>李孟甜月</v>
          </cell>
          <cell r="G1288" t="str">
            <v>女</v>
          </cell>
          <cell r="H1288">
            <v>40757</v>
          </cell>
          <cell r="I1288">
            <v>158</v>
          </cell>
          <cell r="J1288">
            <v>35</v>
          </cell>
          <cell r="K1288">
            <v>100</v>
          </cell>
          <cell r="L1288" t="str">
            <v>正常</v>
          </cell>
          <cell r="M1288">
            <v>2259</v>
          </cell>
          <cell r="N1288">
            <v>100</v>
          </cell>
          <cell r="O1288" t="str">
            <v>优秀</v>
          </cell>
          <cell r="P1288">
            <v>10.2</v>
          </cell>
          <cell r="Q1288">
            <v>68</v>
          </cell>
          <cell r="R1288" t="str">
            <v>及格</v>
          </cell>
          <cell r="S1288">
            <v>15.4</v>
          </cell>
          <cell r="T1288">
            <v>85</v>
          </cell>
          <cell r="U1288" t="str">
            <v>良好</v>
          </cell>
          <cell r="V1288">
            <v>13</v>
          </cell>
          <cell r="W1288">
            <v>30</v>
          </cell>
          <cell r="X1288" t="str">
            <v>不及格</v>
          </cell>
          <cell r="Y1288">
            <v>0</v>
          </cell>
          <cell r="Z1288">
            <v>100</v>
          </cell>
          <cell r="AA1288">
            <v>72</v>
          </cell>
          <cell r="AB1288" t="str">
            <v>及格</v>
          </cell>
          <cell r="AC1288">
            <v>0</v>
          </cell>
          <cell r="AD1288" t="str">
            <v>2′01</v>
          </cell>
          <cell r="AE1288">
            <v>74</v>
          </cell>
          <cell r="AF1288" t="str">
            <v>及格</v>
          </cell>
          <cell r="AG1288">
            <v>72.7</v>
          </cell>
          <cell r="AH1288">
            <v>0</v>
          </cell>
          <cell r="AI1288">
            <v>72.7</v>
          </cell>
          <cell r="AJ1288" t="str">
            <v>及格</v>
          </cell>
        </row>
        <row r="1289">
          <cell r="F1289" t="str">
            <v>汪思慎</v>
          </cell>
          <cell r="G1289" t="str">
            <v>男</v>
          </cell>
          <cell r="H1289">
            <v>40512</v>
          </cell>
          <cell r="I1289">
            <v>148</v>
          </cell>
          <cell r="J1289">
            <v>32</v>
          </cell>
          <cell r="K1289">
            <v>100</v>
          </cell>
          <cell r="L1289" t="str">
            <v>正常</v>
          </cell>
          <cell r="M1289">
            <v>2677</v>
          </cell>
          <cell r="N1289">
            <v>85</v>
          </cell>
          <cell r="O1289" t="str">
            <v>良好</v>
          </cell>
          <cell r="P1289">
            <v>7.9</v>
          </cell>
          <cell r="Q1289">
            <v>100</v>
          </cell>
          <cell r="R1289" t="str">
            <v>优秀</v>
          </cell>
          <cell r="S1289">
            <v>7.8</v>
          </cell>
          <cell r="T1289">
            <v>76</v>
          </cell>
          <cell r="U1289" t="str">
            <v>及格</v>
          </cell>
          <cell r="V1289">
            <v>40</v>
          </cell>
          <cell r="W1289">
            <v>80</v>
          </cell>
          <cell r="X1289" t="str">
            <v>良好</v>
          </cell>
          <cell r="Y1289">
            <v>0</v>
          </cell>
          <cell r="Z1289">
            <v>167</v>
          </cell>
          <cell r="AA1289">
            <v>100</v>
          </cell>
          <cell r="AB1289" t="str">
            <v>优秀</v>
          </cell>
          <cell r="AC1289">
            <v>9</v>
          </cell>
          <cell r="AD1289" t="str">
            <v>1′39</v>
          </cell>
          <cell r="AE1289">
            <v>95</v>
          </cell>
          <cell r="AF1289" t="str">
            <v>优秀</v>
          </cell>
          <cell r="AG1289">
            <v>90.8</v>
          </cell>
          <cell r="AH1289">
            <v>9</v>
          </cell>
          <cell r="AI1289">
            <v>99.8</v>
          </cell>
          <cell r="AJ1289" t="str">
            <v>优秀</v>
          </cell>
        </row>
        <row r="1290">
          <cell r="F1290" t="str">
            <v>张皓轩</v>
          </cell>
          <cell r="G1290" t="str">
            <v>男</v>
          </cell>
          <cell r="H1290">
            <v>40668</v>
          </cell>
          <cell r="I1290">
            <v>143</v>
          </cell>
          <cell r="J1290">
            <v>34</v>
          </cell>
          <cell r="K1290">
            <v>100</v>
          </cell>
          <cell r="L1290" t="str">
            <v>正常</v>
          </cell>
          <cell r="M1290">
            <v>2119</v>
          </cell>
          <cell r="N1290">
            <v>78</v>
          </cell>
          <cell r="O1290" t="str">
            <v>及格</v>
          </cell>
          <cell r="P1290">
            <v>8.6</v>
          </cell>
          <cell r="Q1290">
            <v>90</v>
          </cell>
          <cell r="R1290" t="str">
            <v>优秀</v>
          </cell>
          <cell r="S1290">
            <v>14.7</v>
          </cell>
          <cell r="T1290">
            <v>90</v>
          </cell>
          <cell r="U1290" t="str">
            <v>优秀</v>
          </cell>
          <cell r="V1290">
            <v>31</v>
          </cell>
          <cell r="W1290">
            <v>72</v>
          </cell>
          <cell r="X1290" t="str">
            <v>及格</v>
          </cell>
          <cell r="Y1290">
            <v>0</v>
          </cell>
          <cell r="Z1290">
            <v>138</v>
          </cell>
          <cell r="AA1290">
            <v>90</v>
          </cell>
          <cell r="AB1290" t="str">
            <v>优秀</v>
          </cell>
          <cell r="AC1290">
            <v>0</v>
          </cell>
          <cell r="AD1290" t="str">
            <v>1′52</v>
          </cell>
          <cell r="AE1290">
            <v>76</v>
          </cell>
          <cell r="AF1290" t="str">
            <v>及格</v>
          </cell>
          <cell r="AG1290">
            <v>84.7</v>
          </cell>
          <cell r="AH1290">
            <v>0</v>
          </cell>
          <cell r="AI1290">
            <v>84.7</v>
          </cell>
          <cell r="AJ1290" t="str">
            <v>良好</v>
          </cell>
        </row>
        <row r="1291">
          <cell r="F1291" t="str">
            <v>许诗妮</v>
          </cell>
          <cell r="G1291" t="str">
            <v>女</v>
          </cell>
          <cell r="H1291">
            <v>40441</v>
          </cell>
          <cell r="I1291">
            <v>142</v>
          </cell>
          <cell r="J1291">
            <v>30</v>
          </cell>
          <cell r="K1291">
            <v>100</v>
          </cell>
          <cell r="L1291" t="str">
            <v>正常</v>
          </cell>
          <cell r="M1291">
            <v>2251</v>
          </cell>
          <cell r="N1291">
            <v>100</v>
          </cell>
          <cell r="O1291" t="str">
            <v>优秀</v>
          </cell>
          <cell r="P1291">
            <v>8.8</v>
          </cell>
          <cell r="Q1291">
            <v>85</v>
          </cell>
          <cell r="R1291" t="str">
            <v>良好</v>
          </cell>
          <cell r="S1291">
            <v>21.5</v>
          </cell>
          <cell r="T1291">
            <v>100</v>
          </cell>
          <cell r="U1291" t="str">
            <v>优秀</v>
          </cell>
          <cell r="V1291">
            <v>42</v>
          </cell>
          <cell r="W1291">
            <v>85</v>
          </cell>
          <cell r="X1291" t="str">
            <v>良好</v>
          </cell>
          <cell r="Y1291">
            <v>0</v>
          </cell>
          <cell r="Z1291">
            <v>164</v>
          </cell>
          <cell r="AA1291">
            <v>100</v>
          </cell>
          <cell r="AB1291" t="str">
            <v>优秀</v>
          </cell>
          <cell r="AC1291">
            <v>3</v>
          </cell>
          <cell r="AD1291" t="str">
            <v>1′49</v>
          </cell>
          <cell r="AE1291">
            <v>85</v>
          </cell>
          <cell r="AF1291" t="str">
            <v>良好</v>
          </cell>
          <cell r="AG1291">
            <v>92.5</v>
          </cell>
          <cell r="AH1291">
            <v>3</v>
          </cell>
          <cell r="AI1291">
            <v>95.5</v>
          </cell>
          <cell r="AJ1291" t="str">
            <v>优秀</v>
          </cell>
        </row>
        <row r="1292">
          <cell r="F1292" t="str">
            <v>傅婕妤</v>
          </cell>
          <cell r="G1292" t="str">
            <v>女</v>
          </cell>
          <cell r="H1292">
            <v>40458</v>
          </cell>
          <cell r="I1292">
            <v>146</v>
          </cell>
          <cell r="J1292">
            <v>37</v>
          </cell>
          <cell r="K1292">
            <v>100</v>
          </cell>
          <cell r="L1292" t="str">
            <v>正常</v>
          </cell>
          <cell r="M1292">
            <v>2324</v>
          </cell>
          <cell r="N1292">
            <v>100</v>
          </cell>
          <cell r="O1292" t="str">
            <v>优秀</v>
          </cell>
          <cell r="P1292">
            <v>9.6</v>
          </cell>
          <cell r="Q1292">
            <v>74</v>
          </cell>
          <cell r="R1292" t="str">
            <v>及格</v>
          </cell>
          <cell r="S1292">
            <v>20.7</v>
          </cell>
          <cell r="T1292">
            <v>100</v>
          </cell>
          <cell r="U1292" t="str">
            <v>优秀</v>
          </cell>
          <cell r="V1292">
            <v>35</v>
          </cell>
          <cell r="W1292">
            <v>76</v>
          </cell>
          <cell r="X1292" t="str">
            <v>及格</v>
          </cell>
          <cell r="Y1292">
            <v>0</v>
          </cell>
          <cell r="Z1292">
            <v>144</v>
          </cell>
          <cell r="AA1292">
            <v>90</v>
          </cell>
          <cell r="AB1292" t="str">
            <v>优秀</v>
          </cell>
          <cell r="AC1292">
            <v>0</v>
          </cell>
          <cell r="AD1292" t="str">
            <v>2′0</v>
          </cell>
          <cell r="AE1292">
            <v>74</v>
          </cell>
          <cell r="AF1292" t="str">
            <v>及格</v>
          </cell>
          <cell r="AG1292">
            <v>86.4</v>
          </cell>
          <cell r="AH1292">
            <v>0</v>
          </cell>
          <cell r="AI1292">
            <v>86.4</v>
          </cell>
          <cell r="AJ1292" t="str">
            <v>良好</v>
          </cell>
        </row>
        <row r="1293">
          <cell r="F1293" t="str">
            <v>赵星辰</v>
          </cell>
          <cell r="G1293" t="str">
            <v>男</v>
          </cell>
          <cell r="H1293">
            <v>40468</v>
          </cell>
          <cell r="I1293">
            <v>158</v>
          </cell>
          <cell r="J1293">
            <v>57</v>
          </cell>
          <cell r="K1293">
            <v>80</v>
          </cell>
          <cell r="L1293" t="str">
            <v>超重</v>
          </cell>
          <cell r="M1293">
            <v>3281</v>
          </cell>
          <cell r="N1293">
            <v>100</v>
          </cell>
          <cell r="O1293" t="str">
            <v>优秀</v>
          </cell>
          <cell r="P1293">
            <v>8.9</v>
          </cell>
          <cell r="Q1293">
            <v>78</v>
          </cell>
          <cell r="R1293" t="str">
            <v>及格</v>
          </cell>
          <cell r="S1293">
            <v>11</v>
          </cell>
          <cell r="T1293">
            <v>80</v>
          </cell>
          <cell r="U1293" t="str">
            <v>良好</v>
          </cell>
          <cell r="V1293">
            <v>40</v>
          </cell>
          <cell r="W1293">
            <v>80</v>
          </cell>
          <cell r="X1293" t="str">
            <v>良好</v>
          </cell>
          <cell r="Y1293">
            <v>0</v>
          </cell>
          <cell r="Z1293">
            <v>96</v>
          </cell>
          <cell r="AA1293">
            <v>70</v>
          </cell>
          <cell r="AB1293" t="str">
            <v>及格</v>
          </cell>
          <cell r="AC1293">
            <v>0</v>
          </cell>
          <cell r="AD1293" t="str">
            <v>1′52</v>
          </cell>
          <cell r="AE1293">
            <v>76</v>
          </cell>
          <cell r="AF1293" t="str">
            <v>及格</v>
          </cell>
          <cell r="AG1293">
            <v>81.2</v>
          </cell>
          <cell r="AH1293">
            <v>0</v>
          </cell>
          <cell r="AI1293">
            <v>81.2</v>
          </cell>
          <cell r="AJ1293" t="str">
            <v>良好</v>
          </cell>
        </row>
        <row r="1294">
          <cell r="F1294" t="str">
            <v>申世博</v>
          </cell>
          <cell r="G1294" t="str">
            <v>男</v>
          </cell>
          <cell r="H1294">
            <v>40427</v>
          </cell>
          <cell r="I1294">
            <v>153</v>
          </cell>
          <cell r="J1294">
            <v>53</v>
          </cell>
          <cell r="K1294">
            <v>80</v>
          </cell>
          <cell r="L1294" t="str">
            <v>超重</v>
          </cell>
          <cell r="M1294">
            <v>3041</v>
          </cell>
          <cell r="N1294">
            <v>100</v>
          </cell>
          <cell r="O1294" t="str">
            <v>优秀</v>
          </cell>
          <cell r="P1294">
            <v>9.1</v>
          </cell>
          <cell r="Q1294">
            <v>76</v>
          </cell>
          <cell r="R1294" t="str">
            <v>及格</v>
          </cell>
          <cell r="S1294">
            <v>10.5</v>
          </cell>
          <cell r="T1294">
            <v>80</v>
          </cell>
          <cell r="U1294" t="str">
            <v>良好</v>
          </cell>
          <cell r="V1294">
            <v>16</v>
          </cell>
          <cell r="W1294">
            <v>50</v>
          </cell>
          <cell r="X1294" t="str">
            <v>不及格</v>
          </cell>
          <cell r="Y1294">
            <v>0</v>
          </cell>
          <cell r="Z1294">
            <v>125</v>
          </cell>
          <cell r="AA1294">
            <v>78</v>
          </cell>
          <cell r="AB1294" t="str">
            <v>及格</v>
          </cell>
          <cell r="AC1294">
            <v>0</v>
          </cell>
          <cell r="AD1294" t="str">
            <v>1′5</v>
          </cell>
          <cell r="AE1294">
            <v>78</v>
          </cell>
          <cell r="AF1294" t="str">
            <v>及格</v>
          </cell>
          <cell r="AG1294">
            <v>75.8</v>
          </cell>
          <cell r="AH1294">
            <v>0</v>
          </cell>
          <cell r="AI1294">
            <v>75.8</v>
          </cell>
          <cell r="AJ1294" t="str">
            <v>及格</v>
          </cell>
        </row>
        <row r="1295">
          <cell r="F1295" t="str">
            <v>魏天宇</v>
          </cell>
          <cell r="G1295" t="str">
            <v>男</v>
          </cell>
          <cell r="H1295">
            <v>40753</v>
          </cell>
          <cell r="I1295">
            <v>137</v>
          </cell>
          <cell r="J1295">
            <v>25</v>
          </cell>
          <cell r="K1295">
            <v>80</v>
          </cell>
          <cell r="L1295" t="str">
            <v>低体重</v>
          </cell>
          <cell r="M1295">
            <v>2466</v>
          </cell>
          <cell r="N1295">
            <v>85</v>
          </cell>
          <cell r="O1295" t="str">
            <v>良好</v>
          </cell>
          <cell r="P1295">
            <v>8.1</v>
          </cell>
          <cell r="Q1295">
            <v>100</v>
          </cell>
          <cell r="R1295" t="str">
            <v>优秀</v>
          </cell>
          <cell r="S1295">
            <v>14.5</v>
          </cell>
          <cell r="T1295">
            <v>90</v>
          </cell>
          <cell r="U1295" t="str">
            <v>优秀</v>
          </cell>
          <cell r="V1295">
            <v>35</v>
          </cell>
          <cell r="W1295">
            <v>76</v>
          </cell>
          <cell r="X1295" t="str">
            <v>及格</v>
          </cell>
          <cell r="Y1295">
            <v>0</v>
          </cell>
          <cell r="Z1295">
            <v>173</v>
          </cell>
          <cell r="AA1295">
            <v>100</v>
          </cell>
          <cell r="AB1295" t="str">
            <v>优秀</v>
          </cell>
          <cell r="AC1295">
            <v>12</v>
          </cell>
          <cell r="AD1295" t="str">
            <v>1′42</v>
          </cell>
          <cell r="AE1295">
            <v>90</v>
          </cell>
          <cell r="AF1295" t="str">
            <v>优秀</v>
          </cell>
          <cell r="AG1295">
            <v>88</v>
          </cell>
          <cell r="AH1295">
            <v>12</v>
          </cell>
          <cell r="AI1295">
            <v>100</v>
          </cell>
          <cell r="AJ1295" t="str">
            <v>优秀</v>
          </cell>
        </row>
        <row r="1296">
          <cell r="F1296" t="str">
            <v>张一航</v>
          </cell>
          <cell r="G1296" t="str">
            <v>男</v>
          </cell>
          <cell r="H1296">
            <v>40500</v>
          </cell>
          <cell r="I1296">
            <v>147</v>
          </cell>
          <cell r="J1296">
            <v>37</v>
          </cell>
          <cell r="K1296">
            <v>100</v>
          </cell>
          <cell r="L1296" t="str">
            <v>正常</v>
          </cell>
          <cell r="M1296">
            <v>2425</v>
          </cell>
          <cell r="N1296">
            <v>80</v>
          </cell>
          <cell r="O1296" t="str">
            <v>良好</v>
          </cell>
          <cell r="P1296">
            <v>8.8</v>
          </cell>
          <cell r="Q1296">
            <v>80</v>
          </cell>
          <cell r="R1296" t="str">
            <v>良好</v>
          </cell>
          <cell r="S1296">
            <v>9.9</v>
          </cell>
          <cell r="T1296">
            <v>80</v>
          </cell>
          <cell r="U1296" t="str">
            <v>良好</v>
          </cell>
          <cell r="V1296">
            <v>18</v>
          </cell>
          <cell r="W1296">
            <v>60</v>
          </cell>
          <cell r="X1296" t="str">
            <v>及格</v>
          </cell>
          <cell r="Y1296">
            <v>0</v>
          </cell>
          <cell r="Z1296">
            <v>108</v>
          </cell>
          <cell r="AA1296">
            <v>74</v>
          </cell>
          <cell r="AB1296" t="str">
            <v>及格</v>
          </cell>
          <cell r="AC1296">
            <v>0</v>
          </cell>
          <cell r="AD1296" t="str">
            <v>1′51</v>
          </cell>
          <cell r="AE1296">
            <v>78</v>
          </cell>
          <cell r="AF1296" t="str">
            <v>及格</v>
          </cell>
          <cell r="AG1296">
            <v>78.2</v>
          </cell>
          <cell r="AH1296">
            <v>0</v>
          </cell>
          <cell r="AI1296">
            <v>78.2</v>
          </cell>
          <cell r="AJ1296" t="str">
            <v>及格</v>
          </cell>
        </row>
        <row r="1297">
          <cell r="F1297" t="str">
            <v>宋雨彤</v>
          </cell>
          <cell r="G1297" t="str">
            <v>女</v>
          </cell>
          <cell r="H1297">
            <v>40728</v>
          </cell>
          <cell r="I1297">
            <v>146</v>
          </cell>
          <cell r="J1297">
            <v>36</v>
          </cell>
          <cell r="K1297">
            <v>100</v>
          </cell>
          <cell r="L1297" t="str">
            <v>正常</v>
          </cell>
          <cell r="M1297">
            <v>2461</v>
          </cell>
          <cell r="N1297">
            <v>100</v>
          </cell>
          <cell r="O1297" t="str">
            <v>优秀</v>
          </cell>
          <cell r="P1297">
            <v>9.9</v>
          </cell>
          <cell r="Q1297">
            <v>72</v>
          </cell>
          <cell r="R1297" t="str">
            <v>及格</v>
          </cell>
          <cell r="S1297">
            <v>20</v>
          </cell>
          <cell r="T1297">
            <v>100</v>
          </cell>
          <cell r="U1297" t="str">
            <v>优秀</v>
          </cell>
          <cell r="V1297">
            <v>25</v>
          </cell>
          <cell r="W1297">
            <v>66</v>
          </cell>
          <cell r="X1297" t="str">
            <v>及格</v>
          </cell>
          <cell r="Y1297">
            <v>0</v>
          </cell>
          <cell r="Z1297">
            <v>120</v>
          </cell>
          <cell r="AA1297">
            <v>76</v>
          </cell>
          <cell r="AB1297" t="str">
            <v>及格</v>
          </cell>
          <cell r="AC1297">
            <v>0</v>
          </cell>
          <cell r="AD1297" t="str">
            <v>1′55</v>
          </cell>
          <cell r="AE1297">
            <v>78</v>
          </cell>
          <cell r="AF1297" t="str">
            <v>及格</v>
          </cell>
          <cell r="AG1297">
            <v>83</v>
          </cell>
          <cell r="AH1297">
            <v>0</v>
          </cell>
          <cell r="AI1297">
            <v>83</v>
          </cell>
          <cell r="AJ1297" t="str">
            <v>良好</v>
          </cell>
        </row>
        <row r="1298">
          <cell r="F1298" t="str">
            <v>付雅林</v>
          </cell>
          <cell r="G1298" t="str">
            <v>女</v>
          </cell>
          <cell r="H1298">
            <v>40699</v>
          </cell>
          <cell r="I1298">
            <v>148</v>
          </cell>
          <cell r="J1298">
            <v>47</v>
          </cell>
          <cell r="K1298">
            <v>80</v>
          </cell>
          <cell r="L1298" t="str">
            <v>超重</v>
          </cell>
          <cell r="M1298">
            <v>2404</v>
          </cell>
          <cell r="N1298">
            <v>100</v>
          </cell>
          <cell r="O1298" t="str">
            <v>优秀</v>
          </cell>
          <cell r="P1298">
            <v>8.9</v>
          </cell>
          <cell r="Q1298">
            <v>80</v>
          </cell>
          <cell r="R1298" t="str">
            <v>良好</v>
          </cell>
          <cell r="S1298">
            <v>25</v>
          </cell>
          <cell r="T1298">
            <v>100</v>
          </cell>
          <cell r="U1298" t="str">
            <v>优秀</v>
          </cell>
          <cell r="V1298">
            <v>32</v>
          </cell>
          <cell r="W1298">
            <v>74</v>
          </cell>
          <cell r="X1298" t="str">
            <v>及格</v>
          </cell>
          <cell r="Y1298">
            <v>0</v>
          </cell>
          <cell r="Z1298">
            <v>142</v>
          </cell>
          <cell r="AA1298">
            <v>85</v>
          </cell>
          <cell r="AB1298" t="str">
            <v>良好</v>
          </cell>
          <cell r="AC1298">
            <v>0</v>
          </cell>
          <cell r="AD1298" t="str">
            <v>1′58</v>
          </cell>
          <cell r="AE1298">
            <v>76</v>
          </cell>
          <cell r="AF1298" t="str">
            <v>及格</v>
          </cell>
          <cell r="AG1298">
            <v>83.9</v>
          </cell>
          <cell r="AH1298">
            <v>0</v>
          </cell>
          <cell r="AI1298">
            <v>83.9</v>
          </cell>
          <cell r="AJ1298" t="str">
            <v>良好</v>
          </cell>
        </row>
        <row r="1299">
          <cell r="F1299" t="str">
            <v>唐恒</v>
          </cell>
          <cell r="G1299" t="str">
            <v>男</v>
          </cell>
          <cell r="H1299">
            <v>40600</v>
          </cell>
          <cell r="I1299">
            <v>130</v>
          </cell>
          <cell r="J1299">
            <v>32</v>
          </cell>
          <cell r="K1299">
            <v>100</v>
          </cell>
          <cell r="L1299" t="str">
            <v>正常</v>
          </cell>
          <cell r="M1299">
            <v>1973</v>
          </cell>
          <cell r="N1299">
            <v>74</v>
          </cell>
          <cell r="O1299" t="str">
            <v>及格</v>
          </cell>
          <cell r="P1299">
            <v>9</v>
          </cell>
          <cell r="Q1299">
            <v>78</v>
          </cell>
          <cell r="R1299" t="str">
            <v>及格</v>
          </cell>
          <cell r="S1299">
            <v>16.5</v>
          </cell>
          <cell r="T1299">
            <v>100</v>
          </cell>
          <cell r="U1299" t="str">
            <v>优秀</v>
          </cell>
          <cell r="V1299">
            <v>27</v>
          </cell>
          <cell r="W1299">
            <v>68</v>
          </cell>
          <cell r="X1299" t="str">
            <v>及格</v>
          </cell>
          <cell r="Y1299">
            <v>0</v>
          </cell>
          <cell r="Z1299">
            <v>89</v>
          </cell>
          <cell r="AA1299">
            <v>68</v>
          </cell>
          <cell r="AB1299" t="str">
            <v>及格</v>
          </cell>
          <cell r="AC1299">
            <v>0</v>
          </cell>
          <cell r="AD1299" t="str">
            <v>1′55</v>
          </cell>
          <cell r="AE1299">
            <v>74</v>
          </cell>
          <cell r="AF1299" t="str">
            <v>及格</v>
          </cell>
          <cell r="AG1299">
            <v>79.5</v>
          </cell>
          <cell r="AH1299">
            <v>0</v>
          </cell>
          <cell r="AI1299">
            <v>79.5</v>
          </cell>
          <cell r="AJ1299" t="str">
            <v>及格</v>
          </cell>
        </row>
        <row r="1300">
          <cell r="F1300" t="str">
            <v>孙婷</v>
          </cell>
          <cell r="G1300" t="str">
            <v>女</v>
          </cell>
          <cell r="H1300">
            <v>40426</v>
          </cell>
          <cell r="I1300">
            <v>161</v>
          </cell>
          <cell r="J1300">
            <v>44</v>
          </cell>
          <cell r="K1300">
            <v>100</v>
          </cell>
          <cell r="L1300" t="str">
            <v>正常</v>
          </cell>
          <cell r="M1300">
            <v>2975</v>
          </cell>
          <cell r="N1300">
            <v>100</v>
          </cell>
          <cell r="O1300" t="str">
            <v>优秀</v>
          </cell>
          <cell r="P1300">
            <v>8.8</v>
          </cell>
          <cell r="Q1300">
            <v>85</v>
          </cell>
          <cell r="R1300" t="str">
            <v>良好</v>
          </cell>
          <cell r="S1300">
            <v>12.5</v>
          </cell>
          <cell r="T1300">
            <v>78</v>
          </cell>
          <cell r="U1300" t="str">
            <v>及格</v>
          </cell>
          <cell r="V1300">
            <v>36</v>
          </cell>
          <cell r="W1300">
            <v>78</v>
          </cell>
          <cell r="X1300" t="str">
            <v>及格</v>
          </cell>
          <cell r="Y1300">
            <v>0</v>
          </cell>
          <cell r="Z1300">
            <v>134</v>
          </cell>
          <cell r="AA1300">
            <v>80</v>
          </cell>
          <cell r="AB1300" t="str">
            <v>良好</v>
          </cell>
          <cell r="AC1300">
            <v>0</v>
          </cell>
          <cell r="AD1300" t="str">
            <v>1′53</v>
          </cell>
          <cell r="AE1300">
            <v>80</v>
          </cell>
          <cell r="AF1300" t="str">
            <v>良好</v>
          </cell>
          <cell r="AG1300">
            <v>86.4</v>
          </cell>
          <cell r="AH1300">
            <v>0</v>
          </cell>
          <cell r="AI1300">
            <v>86.4</v>
          </cell>
          <cell r="AJ1300" t="str">
            <v>良好</v>
          </cell>
        </row>
        <row r="1301">
          <cell r="F1301" t="str">
            <v>钟懿</v>
          </cell>
          <cell r="G1301" t="str">
            <v>男</v>
          </cell>
          <cell r="H1301">
            <v>40442</v>
          </cell>
          <cell r="I1301">
            <v>140</v>
          </cell>
          <cell r="J1301">
            <v>46</v>
          </cell>
          <cell r="K1301">
            <v>80</v>
          </cell>
          <cell r="L1301" t="str">
            <v>超重</v>
          </cell>
          <cell r="M1301">
            <v>2198</v>
          </cell>
          <cell r="N1301">
            <v>78</v>
          </cell>
          <cell r="O1301" t="str">
            <v>及格</v>
          </cell>
          <cell r="P1301">
            <v>9.9</v>
          </cell>
          <cell r="Q1301">
            <v>68</v>
          </cell>
          <cell r="R1301" t="str">
            <v>及格</v>
          </cell>
          <cell r="S1301">
            <v>11</v>
          </cell>
          <cell r="T1301">
            <v>80</v>
          </cell>
          <cell r="U1301" t="str">
            <v>良好</v>
          </cell>
          <cell r="V1301">
            <v>22</v>
          </cell>
          <cell r="W1301">
            <v>64</v>
          </cell>
          <cell r="X1301" t="str">
            <v>及格</v>
          </cell>
          <cell r="Y1301">
            <v>0</v>
          </cell>
          <cell r="Z1301">
            <v>97</v>
          </cell>
          <cell r="AA1301">
            <v>70</v>
          </cell>
          <cell r="AB1301" t="str">
            <v>及格</v>
          </cell>
          <cell r="AC1301">
            <v>0</v>
          </cell>
          <cell r="AD1301" t="str">
            <v>2′18</v>
          </cell>
          <cell r="AE1301">
            <v>60</v>
          </cell>
          <cell r="AF1301" t="str">
            <v>及格</v>
          </cell>
          <cell r="AG1301">
            <v>71.1</v>
          </cell>
          <cell r="AH1301">
            <v>0</v>
          </cell>
          <cell r="AI1301">
            <v>71.1</v>
          </cell>
          <cell r="AJ1301" t="str">
            <v>及格</v>
          </cell>
        </row>
        <row r="1302">
          <cell r="F1302" t="str">
            <v>周俊</v>
          </cell>
          <cell r="G1302" t="str">
            <v>男</v>
          </cell>
          <cell r="H1302">
            <v>40442</v>
          </cell>
          <cell r="I1302">
            <v>151</v>
          </cell>
          <cell r="J1302">
            <v>64</v>
          </cell>
          <cell r="K1302">
            <v>60</v>
          </cell>
          <cell r="L1302" t="str">
            <v>肥胖</v>
          </cell>
          <cell r="M1302">
            <v>2649</v>
          </cell>
          <cell r="N1302">
            <v>85</v>
          </cell>
          <cell r="O1302" t="str">
            <v>良好</v>
          </cell>
          <cell r="P1302">
            <v>10.2</v>
          </cell>
          <cell r="Q1302">
            <v>66</v>
          </cell>
          <cell r="R1302" t="str">
            <v>及格</v>
          </cell>
          <cell r="S1302">
            <v>4.5</v>
          </cell>
          <cell r="T1302">
            <v>70</v>
          </cell>
          <cell r="U1302" t="str">
            <v>及格</v>
          </cell>
          <cell r="V1302">
            <v>25</v>
          </cell>
          <cell r="W1302">
            <v>66</v>
          </cell>
          <cell r="X1302" t="str">
            <v>及格</v>
          </cell>
          <cell r="Y1302">
            <v>0</v>
          </cell>
          <cell r="Z1302">
            <v>98</v>
          </cell>
          <cell r="AA1302">
            <v>72</v>
          </cell>
          <cell r="AB1302" t="str">
            <v>及格</v>
          </cell>
          <cell r="AC1302">
            <v>0</v>
          </cell>
          <cell r="AD1302" t="str">
            <v>2′12</v>
          </cell>
          <cell r="AE1302">
            <v>64</v>
          </cell>
          <cell r="AF1302" t="str">
            <v>及格</v>
          </cell>
          <cell r="AG1302">
            <v>68.8</v>
          </cell>
          <cell r="AH1302">
            <v>0</v>
          </cell>
          <cell r="AI1302">
            <v>68.8</v>
          </cell>
          <cell r="AJ1302" t="str">
            <v>及格</v>
          </cell>
        </row>
        <row r="1303">
          <cell r="F1303" t="str">
            <v>李睿希</v>
          </cell>
          <cell r="G1303" t="str">
            <v>女</v>
          </cell>
          <cell r="H1303">
            <v>40464</v>
          </cell>
          <cell r="I1303">
            <v>152</v>
          </cell>
          <cell r="J1303">
            <v>44</v>
          </cell>
          <cell r="K1303">
            <v>100</v>
          </cell>
          <cell r="L1303" t="str">
            <v>正常</v>
          </cell>
          <cell r="M1303">
            <v>2470</v>
          </cell>
          <cell r="N1303">
            <v>100</v>
          </cell>
          <cell r="O1303" t="str">
            <v>优秀</v>
          </cell>
          <cell r="P1303">
            <v>9.9</v>
          </cell>
          <cell r="Q1303">
            <v>72</v>
          </cell>
          <cell r="R1303" t="str">
            <v>及格</v>
          </cell>
          <cell r="S1303">
            <v>19.5</v>
          </cell>
          <cell r="T1303">
            <v>95</v>
          </cell>
          <cell r="U1303" t="str">
            <v>优秀</v>
          </cell>
          <cell r="V1303">
            <v>20</v>
          </cell>
          <cell r="W1303">
            <v>62</v>
          </cell>
          <cell r="X1303" t="str">
            <v>及格</v>
          </cell>
          <cell r="Y1303">
            <v>0</v>
          </cell>
          <cell r="Z1303">
            <v>121</v>
          </cell>
          <cell r="AA1303">
            <v>78</v>
          </cell>
          <cell r="AB1303" t="str">
            <v>及格</v>
          </cell>
          <cell r="AC1303">
            <v>0</v>
          </cell>
          <cell r="AD1303" t="str">
            <v>2′07</v>
          </cell>
          <cell r="AE1303">
            <v>70</v>
          </cell>
          <cell r="AF1303" t="str">
            <v>及格</v>
          </cell>
          <cell r="AG1303">
            <v>81.1</v>
          </cell>
          <cell r="AH1303">
            <v>0</v>
          </cell>
          <cell r="AI1303">
            <v>81.1</v>
          </cell>
          <cell r="AJ1303" t="str">
            <v>良好</v>
          </cell>
        </row>
        <row r="1304">
          <cell r="F1304" t="str">
            <v>岳佳颖</v>
          </cell>
          <cell r="G1304" t="str">
            <v>女</v>
          </cell>
          <cell r="H1304">
            <v>40499</v>
          </cell>
          <cell r="I1304">
            <v>155</v>
          </cell>
          <cell r="J1304">
            <v>53</v>
          </cell>
          <cell r="K1304">
            <v>80</v>
          </cell>
          <cell r="L1304" t="str">
            <v>超重</v>
          </cell>
          <cell r="M1304">
            <v>2979</v>
          </cell>
          <cell r="N1304">
            <v>100</v>
          </cell>
          <cell r="O1304" t="str">
            <v>优秀</v>
          </cell>
          <cell r="P1304">
            <v>8.7</v>
          </cell>
          <cell r="Q1304">
            <v>85</v>
          </cell>
          <cell r="R1304" t="str">
            <v>良好</v>
          </cell>
          <cell r="S1304">
            <v>23.5</v>
          </cell>
          <cell r="T1304">
            <v>100</v>
          </cell>
          <cell r="U1304" t="str">
            <v>优秀</v>
          </cell>
          <cell r="V1304">
            <v>18</v>
          </cell>
          <cell r="W1304">
            <v>60</v>
          </cell>
          <cell r="X1304" t="str">
            <v>及格</v>
          </cell>
          <cell r="Y1304">
            <v>0</v>
          </cell>
          <cell r="Z1304">
            <v>142</v>
          </cell>
          <cell r="AA1304">
            <v>85</v>
          </cell>
          <cell r="AB1304" t="str">
            <v>良好</v>
          </cell>
          <cell r="AC1304">
            <v>0</v>
          </cell>
          <cell r="AD1304" t="str">
            <v>1′53</v>
          </cell>
          <cell r="AE1304">
            <v>80</v>
          </cell>
          <cell r="AF1304" t="str">
            <v>良好</v>
          </cell>
          <cell r="AG1304">
            <v>82.5</v>
          </cell>
          <cell r="AH1304">
            <v>0</v>
          </cell>
          <cell r="AI1304">
            <v>82.5</v>
          </cell>
          <cell r="AJ1304" t="str">
            <v>良好</v>
          </cell>
        </row>
        <row r="1305">
          <cell r="F1305" t="str">
            <v>陈嘉祥</v>
          </cell>
          <cell r="G1305" t="str">
            <v>男</v>
          </cell>
          <cell r="H1305">
            <v>40500</v>
          </cell>
          <cell r="I1305">
            <v>143</v>
          </cell>
          <cell r="J1305">
            <v>37</v>
          </cell>
          <cell r="K1305">
            <v>100</v>
          </cell>
          <cell r="L1305" t="str">
            <v>正常</v>
          </cell>
          <cell r="M1305">
            <v>2576</v>
          </cell>
          <cell r="N1305">
            <v>85</v>
          </cell>
          <cell r="O1305" t="str">
            <v>良好</v>
          </cell>
          <cell r="P1305">
            <v>7.8</v>
          </cell>
          <cell r="Q1305">
            <v>100</v>
          </cell>
          <cell r="R1305" t="str">
            <v>优秀</v>
          </cell>
          <cell r="S1305">
            <v>17.6</v>
          </cell>
          <cell r="T1305">
            <v>100</v>
          </cell>
          <cell r="U1305" t="str">
            <v>优秀</v>
          </cell>
          <cell r="V1305">
            <v>52</v>
          </cell>
          <cell r="W1305">
            <v>100</v>
          </cell>
          <cell r="X1305" t="str">
            <v>优秀</v>
          </cell>
          <cell r="Y1305">
            <v>0</v>
          </cell>
          <cell r="Z1305">
            <v>167</v>
          </cell>
          <cell r="AA1305">
            <v>100</v>
          </cell>
          <cell r="AB1305" t="str">
            <v>优秀</v>
          </cell>
          <cell r="AC1305">
            <v>9</v>
          </cell>
          <cell r="AD1305" t="str">
            <v>1′32</v>
          </cell>
          <cell r="AE1305">
            <v>100</v>
          </cell>
          <cell r="AF1305" t="str">
            <v>优秀</v>
          </cell>
          <cell r="AG1305">
            <v>97.8</v>
          </cell>
          <cell r="AH1305">
            <v>9</v>
          </cell>
          <cell r="AI1305">
            <v>106.8</v>
          </cell>
          <cell r="AJ1305" t="str">
            <v>优秀</v>
          </cell>
        </row>
        <row r="1306">
          <cell r="F1306" t="str">
            <v>殷陆杰</v>
          </cell>
          <cell r="G1306" t="str">
            <v>男</v>
          </cell>
          <cell r="H1306">
            <v>40564</v>
          </cell>
          <cell r="I1306">
            <v>139</v>
          </cell>
          <cell r="J1306">
            <v>31</v>
          </cell>
          <cell r="K1306">
            <v>100</v>
          </cell>
          <cell r="L1306" t="str">
            <v>正常</v>
          </cell>
          <cell r="M1306">
            <v>1939</v>
          </cell>
          <cell r="N1306">
            <v>74</v>
          </cell>
          <cell r="O1306" t="str">
            <v>及格</v>
          </cell>
          <cell r="P1306">
            <v>9.6</v>
          </cell>
          <cell r="Q1306">
            <v>72</v>
          </cell>
          <cell r="R1306" t="str">
            <v>及格</v>
          </cell>
          <cell r="S1306">
            <v>5.4</v>
          </cell>
          <cell r="T1306">
            <v>72</v>
          </cell>
          <cell r="U1306" t="str">
            <v>及格</v>
          </cell>
          <cell r="V1306">
            <v>17</v>
          </cell>
          <cell r="W1306">
            <v>50</v>
          </cell>
          <cell r="X1306" t="str">
            <v>不及格</v>
          </cell>
          <cell r="Y1306">
            <v>0</v>
          </cell>
          <cell r="Z1306">
            <v>62</v>
          </cell>
          <cell r="AA1306">
            <v>60</v>
          </cell>
          <cell r="AB1306" t="str">
            <v>及格</v>
          </cell>
          <cell r="AC1306">
            <v>0</v>
          </cell>
          <cell r="AD1306" t="str">
            <v>2′12</v>
          </cell>
          <cell r="AE1306">
            <v>64</v>
          </cell>
          <cell r="AF1306" t="str">
            <v>及格</v>
          </cell>
          <cell r="AG1306">
            <v>70.1</v>
          </cell>
          <cell r="AH1306">
            <v>0</v>
          </cell>
          <cell r="AI1306">
            <v>70.1</v>
          </cell>
          <cell r="AJ1306" t="str">
            <v>及格</v>
          </cell>
        </row>
        <row r="1307">
          <cell r="F1307" t="str">
            <v>吕想</v>
          </cell>
          <cell r="G1307" t="str">
            <v>男</v>
          </cell>
          <cell r="H1307">
            <v>40578</v>
          </cell>
          <cell r="I1307">
            <v>146</v>
          </cell>
          <cell r="J1307">
            <v>42</v>
          </cell>
          <cell r="K1307">
            <v>100</v>
          </cell>
          <cell r="L1307" t="str">
            <v>正常</v>
          </cell>
          <cell r="M1307">
            <v>2284</v>
          </cell>
          <cell r="N1307">
            <v>80</v>
          </cell>
          <cell r="O1307" t="str">
            <v>良好</v>
          </cell>
          <cell r="P1307">
            <v>10</v>
          </cell>
          <cell r="Q1307">
            <v>68</v>
          </cell>
          <cell r="R1307" t="str">
            <v>及格</v>
          </cell>
          <cell r="S1307">
            <v>18.4</v>
          </cell>
          <cell r="T1307">
            <v>100</v>
          </cell>
          <cell r="U1307" t="str">
            <v>优秀</v>
          </cell>
          <cell r="V1307">
            <v>14</v>
          </cell>
          <cell r="W1307">
            <v>40</v>
          </cell>
          <cell r="X1307" t="str">
            <v>不及格</v>
          </cell>
          <cell r="Y1307">
            <v>0</v>
          </cell>
          <cell r="Z1307">
            <v>122</v>
          </cell>
          <cell r="AA1307">
            <v>78</v>
          </cell>
          <cell r="AB1307" t="str">
            <v>及格</v>
          </cell>
          <cell r="AC1307">
            <v>0</v>
          </cell>
          <cell r="AD1307" t="str">
            <v>2′14</v>
          </cell>
          <cell r="AE1307">
            <v>62</v>
          </cell>
          <cell r="AF1307" t="str">
            <v>及格</v>
          </cell>
          <cell r="AG1307">
            <v>72.6</v>
          </cell>
          <cell r="AH1307">
            <v>0</v>
          </cell>
          <cell r="AI1307">
            <v>72.6</v>
          </cell>
          <cell r="AJ1307" t="str">
            <v>及格</v>
          </cell>
        </row>
        <row r="1308">
          <cell r="F1308" t="str">
            <v>郁文昊</v>
          </cell>
          <cell r="G1308" t="str">
            <v>男</v>
          </cell>
          <cell r="H1308">
            <v>40581</v>
          </cell>
          <cell r="I1308">
            <v>156</v>
          </cell>
          <cell r="J1308">
            <v>54</v>
          </cell>
          <cell r="K1308">
            <v>80</v>
          </cell>
          <cell r="L1308" t="str">
            <v>超重</v>
          </cell>
          <cell r="M1308">
            <v>3235</v>
          </cell>
          <cell r="N1308">
            <v>100</v>
          </cell>
          <cell r="O1308" t="str">
            <v>优秀</v>
          </cell>
          <cell r="P1308">
            <v>9.6</v>
          </cell>
          <cell r="Q1308">
            <v>72</v>
          </cell>
          <cell r="R1308" t="str">
            <v>及格</v>
          </cell>
          <cell r="S1308">
            <v>3.4</v>
          </cell>
          <cell r="T1308">
            <v>70</v>
          </cell>
          <cell r="U1308" t="str">
            <v>及格</v>
          </cell>
          <cell r="V1308">
            <v>25</v>
          </cell>
          <cell r="W1308">
            <v>66</v>
          </cell>
          <cell r="X1308" t="str">
            <v>及格</v>
          </cell>
          <cell r="Y1308">
            <v>0</v>
          </cell>
          <cell r="Z1308">
            <v>92</v>
          </cell>
          <cell r="AA1308">
            <v>70</v>
          </cell>
          <cell r="AB1308" t="str">
            <v>及格</v>
          </cell>
          <cell r="AC1308">
            <v>0</v>
          </cell>
          <cell r="AD1308" t="str">
            <v>2′15</v>
          </cell>
          <cell r="AE1308">
            <v>62</v>
          </cell>
          <cell r="AF1308" t="str">
            <v>及格</v>
          </cell>
          <cell r="AG1308">
            <v>74.8</v>
          </cell>
          <cell r="AH1308">
            <v>0</v>
          </cell>
          <cell r="AI1308">
            <v>74.8</v>
          </cell>
          <cell r="AJ1308" t="str">
            <v>及格</v>
          </cell>
        </row>
        <row r="1309">
          <cell r="F1309" t="str">
            <v>沈瑜</v>
          </cell>
          <cell r="G1309" t="str">
            <v>女</v>
          </cell>
          <cell r="H1309">
            <v>40585</v>
          </cell>
          <cell r="I1309">
            <v>141</v>
          </cell>
          <cell r="J1309">
            <v>27</v>
          </cell>
          <cell r="K1309">
            <v>80</v>
          </cell>
          <cell r="L1309" t="str">
            <v>低体重</v>
          </cell>
          <cell r="M1309">
            <v>2606</v>
          </cell>
          <cell r="N1309">
            <v>100</v>
          </cell>
          <cell r="O1309" t="str">
            <v>优秀</v>
          </cell>
          <cell r="P1309">
            <v>10.5</v>
          </cell>
          <cell r="Q1309">
            <v>66</v>
          </cell>
          <cell r="R1309" t="str">
            <v>及格</v>
          </cell>
          <cell r="S1309">
            <v>11.6</v>
          </cell>
          <cell r="T1309">
            <v>76</v>
          </cell>
          <cell r="U1309" t="str">
            <v>及格</v>
          </cell>
          <cell r="V1309">
            <v>31</v>
          </cell>
          <cell r="W1309">
            <v>72</v>
          </cell>
          <cell r="X1309" t="str">
            <v>及格</v>
          </cell>
          <cell r="Y1309">
            <v>0</v>
          </cell>
          <cell r="Z1309">
            <v>130</v>
          </cell>
          <cell r="AA1309">
            <v>80</v>
          </cell>
          <cell r="AB1309" t="str">
            <v>良好</v>
          </cell>
          <cell r="AC1309">
            <v>0</v>
          </cell>
          <cell r="AD1309" t="str">
            <v>2′17</v>
          </cell>
          <cell r="AE1309">
            <v>64</v>
          </cell>
          <cell r="AF1309" t="str">
            <v>及格</v>
          </cell>
          <cell r="AG1309">
            <v>76.6</v>
          </cell>
          <cell r="AH1309">
            <v>0</v>
          </cell>
          <cell r="AI1309">
            <v>76.6</v>
          </cell>
          <cell r="AJ1309" t="str">
            <v>及格</v>
          </cell>
        </row>
        <row r="1310">
          <cell r="F1310" t="str">
            <v>张静熙</v>
          </cell>
          <cell r="G1310" t="str">
            <v>女</v>
          </cell>
          <cell r="H1310">
            <v>40598</v>
          </cell>
          <cell r="I1310">
            <v>134</v>
          </cell>
          <cell r="J1310">
            <v>30</v>
          </cell>
          <cell r="K1310">
            <v>100</v>
          </cell>
          <cell r="L1310" t="str">
            <v>正常</v>
          </cell>
          <cell r="M1310">
            <v>1982</v>
          </cell>
          <cell r="N1310">
            <v>85</v>
          </cell>
          <cell r="O1310" t="str">
            <v>良好</v>
          </cell>
          <cell r="P1310">
            <v>9.9</v>
          </cell>
          <cell r="Q1310">
            <v>72</v>
          </cell>
          <cell r="R1310" t="str">
            <v>及格</v>
          </cell>
          <cell r="S1310">
            <v>16.7</v>
          </cell>
          <cell r="T1310">
            <v>85</v>
          </cell>
          <cell r="U1310" t="str">
            <v>良好</v>
          </cell>
          <cell r="V1310">
            <v>33</v>
          </cell>
          <cell r="W1310">
            <v>74</v>
          </cell>
          <cell r="X1310" t="str">
            <v>及格</v>
          </cell>
          <cell r="Y1310">
            <v>0</v>
          </cell>
          <cell r="Z1310">
            <v>123</v>
          </cell>
          <cell r="AA1310">
            <v>78</v>
          </cell>
          <cell r="AB1310" t="str">
            <v>及格</v>
          </cell>
          <cell r="AC1310">
            <v>0</v>
          </cell>
          <cell r="AD1310" t="str">
            <v>2′11</v>
          </cell>
          <cell r="AE1310">
            <v>68</v>
          </cell>
          <cell r="AF1310" t="str">
            <v>及格</v>
          </cell>
          <cell r="AG1310">
            <v>80</v>
          </cell>
          <cell r="AH1310">
            <v>0</v>
          </cell>
          <cell r="AI1310">
            <v>80</v>
          </cell>
          <cell r="AJ1310" t="str">
            <v>良好</v>
          </cell>
        </row>
        <row r="1311">
          <cell r="F1311" t="str">
            <v>吴昱欣</v>
          </cell>
          <cell r="G1311" t="str">
            <v>女</v>
          </cell>
          <cell r="H1311">
            <v>40600</v>
          </cell>
          <cell r="I1311">
            <v>152</v>
          </cell>
          <cell r="J1311">
            <v>38</v>
          </cell>
          <cell r="K1311">
            <v>100</v>
          </cell>
          <cell r="L1311" t="str">
            <v>正常</v>
          </cell>
          <cell r="M1311">
            <v>2358</v>
          </cell>
          <cell r="N1311">
            <v>100</v>
          </cell>
          <cell r="O1311" t="str">
            <v>优秀</v>
          </cell>
          <cell r="P1311">
            <v>8.2</v>
          </cell>
          <cell r="Q1311">
            <v>100</v>
          </cell>
          <cell r="R1311" t="str">
            <v>优秀</v>
          </cell>
          <cell r="S1311">
            <v>5.7</v>
          </cell>
          <cell r="T1311">
            <v>66</v>
          </cell>
          <cell r="U1311" t="str">
            <v>及格</v>
          </cell>
          <cell r="V1311">
            <v>30</v>
          </cell>
          <cell r="W1311">
            <v>72</v>
          </cell>
          <cell r="X1311" t="str">
            <v>及格</v>
          </cell>
          <cell r="Y1311">
            <v>0</v>
          </cell>
          <cell r="Z1311">
            <v>160</v>
          </cell>
          <cell r="AA1311">
            <v>100</v>
          </cell>
          <cell r="AB1311" t="str">
            <v>优秀</v>
          </cell>
          <cell r="AC1311">
            <v>1</v>
          </cell>
          <cell r="AD1311" t="str">
            <v>1′44</v>
          </cell>
          <cell r="AE1311">
            <v>95</v>
          </cell>
          <cell r="AF1311" t="str">
            <v>优秀</v>
          </cell>
          <cell r="AG1311">
            <v>90.5</v>
          </cell>
          <cell r="AH1311">
            <v>1</v>
          </cell>
          <cell r="AI1311">
            <v>91.5</v>
          </cell>
          <cell r="AJ1311" t="str">
            <v>优秀</v>
          </cell>
        </row>
        <row r="1312">
          <cell r="F1312" t="str">
            <v>朱睿超</v>
          </cell>
          <cell r="G1312" t="str">
            <v>男</v>
          </cell>
          <cell r="H1312">
            <v>40604</v>
          </cell>
          <cell r="I1312">
            <v>138</v>
          </cell>
          <cell r="J1312">
            <v>29</v>
          </cell>
          <cell r="K1312">
            <v>100</v>
          </cell>
          <cell r="L1312" t="str">
            <v>正常</v>
          </cell>
          <cell r="M1312">
            <v>2222</v>
          </cell>
          <cell r="N1312">
            <v>80</v>
          </cell>
          <cell r="O1312" t="str">
            <v>良好</v>
          </cell>
          <cell r="P1312">
            <v>8.4</v>
          </cell>
          <cell r="Q1312">
            <v>100</v>
          </cell>
          <cell r="R1312" t="str">
            <v>优秀</v>
          </cell>
          <cell r="S1312">
            <v>17.7</v>
          </cell>
          <cell r="T1312">
            <v>100</v>
          </cell>
          <cell r="U1312" t="str">
            <v>优秀</v>
          </cell>
          <cell r="V1312">
            <v>55</v>
          </cell>
          <cell r="W1312">
            <v>100</v>
          </cell>
          <cell r="X1312" t="str">
            <v>优秀</v>
          </cell>
          <cell r="Y1312">
            <v>0</v>
          </cell>
          <cell r="Z1312">
            <v>155</v>
          </cell>
          <cell r="AA1312">
            <v>100</v>
          </cell>
          <cell r="AB1312" t="str">
            <v>优秀</v>
          </cell>
          <cell r="AC1312">
            <v>3</v>
          </cell>
          <cell r="AD1312" t="str">
            <v>1′47</v>
          </cell>
          <cell r="AE1312">
            <v>80</v>
          </cell>
          <cell r="AF1312" t="str">
            <v>良好</v>
          </cell>
          <cell r="AG1312">
            <v>95</v>
          </cell>
          <cell r="AH1312">
            <v>3</v>
          </cell>
          <cell r="AI1312">
            <v>98</v>
          </cell>
          <cell r="AJ1312" t="str">
            <v>优秀</v>
          </cell>
        </row>
        <row r="1313">
          <cell r="F1313" t="str">
            <v>邹俊琦</v>
          </cell>
          <cell r="G1313" t="str">
            <v>男</v>
          </cell>
          <cell r="H1313">
            <v>40636</v>
          </cell>
          <cell r="I1313">
            <v>135</v>
          </cell>
          <cell r="J1313">
            <v>29</v>
          </cell>
          <cell r="K1313">
            <v>100</v>
          </cell>
          <cell r="L1313" t="str">
            <v>正常</v>
          </cell>
          <cell r="M1313">
            <v>2076</v>
          </cell>
          <cell r="N1313">
            <v>76</v>
          </cell>
          <cell r="O1313" t="str">
            <v>及格</v>
          </cell>
          <cell r="P1313">
            <v>9.3</v>
          </cell>
          <cell r="Q1313">
            <v>74</v>
          </cell>
          <cell r="R1313" t="str">
            <v>及格</v>
          </cell>
          <cell r="S1313">
            <v>17</v>
          </cell>
          <cell r="T1313">
            <v>100</v>
          </cell>
          <cell r="U1313" t="str">
            <v>优秀</v>
          </cell>
          <cell r="V1313">
            <v>48</v>
          </cell>
          <cell r="W1313">
            <v>95</v>
          </cell>
          <cell r="X1313" t="str">
            <v>优秀</v>
          </cell>
          <cell r="Y1313">
            <v>0</v>
          </cell>
          <cell r="Z1313">
            <v>155</v>
          </cell>
          <cell r="AA1313">
            <v>100</v>
          </cell>
          <cell r="AB1313" t="str">
            <v>优秀</v>
          </cell>
          <cell r="AC1313">
            <v>3</v>
          </cell>
          <cell r="AD1313" t="str">
            <v>1′52</v>
          </cell>
          <cell r="AE1313">
            <v>76</v>
          </cell>
          <cell r="AF1313" t="str">
            <v>及格</v>
          </cell>
          <cell r="AG1313">
            <v>87.8</v>
          </cell>
          <cell r="AH1313">
            <v>3</v>
          </cell>
          <cell r="AI1313">
            <v>90.8</v>
          </cell>
          <cell r="AJ1313" t="str">
            <v>优秀</v>
          </cell>
        </row>
        <row r="1314">
          <cell r="F1314" t="str">
            <v>钱晓悠</v>
          </cell>
          <cell r="G1314" t="str">
            <v>女</v>
          </cell>
          <cell r="H1314">
            <v>40640</v>
          </cell>
          <cell r="I1314">
            <v>135</v>
          </cell>
          <cell r="J1314">
            <v>28</v>
          </cell>
          <cell r="K1314">
            <v>100</v>
          </cell>
          <cell r="L1314" t="str">
            <v>正常</v>
          </cell>
          <cell r="M1314">
            <v>2056</v>
          </cell>
          <cell r="N1314">
            <v>90</v>
          </cell>
          <cell r="O1314" t="str">
            <v>优秀</v>
          </cell>
          <cell r="P1314">
            <v>9.9</v>
          </cell>
          <cell r="Q1314">
            <v>72</v>
          </cell>
          <cell r="R1314" t="str">
            <v>及格</v>
          </cell>
          <cell r="S1314">
            <v>23</v>
          </cell>
          <cell r="T1314">
            <v>100</v>
          </cell>
          <cell r="U1314" t="str">
            <v>优秀</v>
          </cell>
          <cell r="V1314">
            <v>39</v>
          </cell>
          <cell r="W1314">
            <v>80</v>
          </cell>
          <cell r="X1314" t="str">
            <v>良好</v>
          </cell>
          <cell r="Y1314">
            <v>0</v>
          </cell>
          <cell r="Z1314">
            <v>111</v>
          </cell>
          <cell r="AA1314">
            <v>74</v>
          </cell>
          <cell r="AB1314" t="str">
            <v>及格</v>
          </cell>
          <cell r="AC1314">
            <v>0</v>
          </cell>
          <cell r="AD1314" t="str">
            <v>2′05</v>
          </cell>
          <cell r="AE1314">
            <v>72</v>
          </cell>
          <cell r="AF1314" t="str">
            <v>及格</v>
          </cell>
          <cell r="AG1314">
            <v>83.5</v>
          </cell>
          <cell r="AH1314">
            <v>0</v>
          </cell>
          <cell r="AI1314">
            <v>83.5</v>
          </cell>
          <cell r="AJ1314" t="str">
            <v>良好</v>
          </cell>
        </row>
        <row r="1315">
          <cell r="F1315" t="str">
            <v>周晨曦</v>
          </cell>
          <cell r="G1315" t="str">
            <v>女</v>
          </cell>
          <cell r="H1315">
            <v>40651</v>
          </cell>
          <cell r="I1315">
            <v>147</v>
          </cell>
          <cell r="J1315">
            <v>43</v>
          </cell>
          <cell r="K1315">
            <v>100</v>
          </cell>
          <cell r="L1315" t="str">
            <v>正常</v>
          </cell>
          <cell r="M1315">
            <v>2364</v>
          </cell>
          <cell r="N1315">
            <v>100</v>
          </cell>
          <cell r="O1315" t="str">
            <v>优秀</v>
          </cell>
          <cell r="P1315">
            <v>10.2</v>
          </cell>
          <cell r="Q1315">
            <v>68</v>
          </cell>
          <cell r="R1315" t="str">
            <v>及格</v>
          </cell>
          <cell r="S1315">
            <v>23.7</v>
          </cell>
          <cell r="T1315">
            <v>100</v>
          </cell>
          <cell r="U1315" t="str">
            <v>优秀</v>
          </cell>
          <cell r="V1315">
            <v>35</v>
          </cell>
          <cell r="W1315">
            <v>76</v>
          </cell>
          <cell r="X1315" t="str">
            <v>及格</v>
          </cell>
          <cell r="Y1315">
            <v>0</v>
          </cell>
          <cell r="Z1315">
            <v>134</v>
          </cell>
          <cell r="AA1315">
            <v>80</v>
          </cell>
          <cell r="AB1315" t="str">
            <v>良好</v>
          </cell>
          <cell r="AC1315">
            <v>0</v>
          </cell>
          <cell r="AD1315" t="str">
            <v>2′06</v>
          </cell>
          <cell r="AE1315">
            <v>70</v>
          </cell>
          <cell r="AF1315" t="str">
            <v>及格</v>
          </cell>
          <cell r="AG1315">
            <v>83.8</v>
          </cell>
          <cell r="AH1315">
            <v>0</v>
          </cell>
          <cell r="AI1315">
            <v>83.8</v>
          </cell>
          <cell r="AJ1315" t="str">
            <v>良好</v>
          </cell>
        </row>
        <row r="1316">
          <cell r="F1316" t="str">
            <v>陈诺</v>
          </cell>
          <cell r="G1316" t="str">
            <v>女</v>
          </cell>
          <cell r="H1316">
            <v>40651</v>
          </cell>
          <cell r="I1316">
            <v>145</v>
          </cell>
          <cell r="J1316">
            <v>50</v>
          </cell>
          <cell r="K1316">
            <v>60</v>
          </cell>
          <cell r="L1316" t="str">
            <v>肥胖</v>
          </cell>
          <cell r="M1316">
            <v>2901</v>
          </cell>
          <cell r="N1316">
            <v>100</v>
          </cell>
          <cell r="O1316" t="str">
            <v>优秀</v>
          </cell>
          <cell r="P1316">
            <v>10.1</v>
          </cell>
          <cell r="Q1316">
            <v>70</v>
          </cell>
          <cell r="R1316" t="str">
            <v>及格</v>
          </cell>
          <cell r="S1316">
            <v>20.6</v>
          </cell>
          <cell r="T1316">
            <v>100</v>
          </cell>
          <cell r="U1316" t="str">
            <v>优秀</v>
          </cell>
          <cell r="V1316">
            <v>43</v>
          </cell>
          <cell r="W1316">
            <v>85</v>
          </cell>
          <cell r="X1316" t="str">
            <v>良好</v>
          </cell>
          <cell r="Y1316">
            <v>0</v>
          </cell>
          <cell r="Z1316">
            <v>128</v>
          </cell>
          <cell r="AA1316">
            <v>80</v>
          </cell>
          <cell r="AB1316" t="str">
            <v>良好</v>
          </cell>
          <cell r="AC1316">
            <v>0</v>
          </cell>
          <cell r="AD1316" t="str">
            <v>2′05</v>
          </cell>
          <cell r="AE1316">
            <v>72</v>
          </cell>
          <cell r="AF1316" t="str">
            <v>及格</v>
          </cell>
          <cell r="AG1316">
            <v>80.2</v>
          </cell>
          <cell r="AH1316">
            <v>0</v>
          </cell>
          <cell r="AI1316">
            <v>80.2</v>
          </cell>
          <cell r="AJ1316" t="str">
            <v>良好</v>
          </cell>
        </row>
        <row r="1317">
          <cell r="F1317" t="str">
            <v>王逸昕</v>
          </cell>
          <cell r="G1317" t="str">
            <v>女</v>
          </cell>
          <cell r="H1317">
            <v>40655</v>
          </cell>
          <cell r="I1317">
            <v>147</v>
          </cell>
          <cell r="J1317">
            <v>38</v>
          </cell>
          <cell r="K1317">
            <v>100</v>
          </cell>
          <cell r="L1317" t="str">
            <v>正常</v>
          </cell>
          <cell r="M1317">
            <v>2451</v>
          </cell>
          <cell r="N1317">
            <v>100</v>
          </cell>
          <cell r="O1317" t="str">
            <v>优秀</v>
          </cell>
          <cell r="P1317">
            <v>9.4</v>
          </cell>
          <cell r="Q1317">
            <v>76</v>
          </cell>
          <cell r="R1317" t="str">
            <v>及格</v>
          </cell>
          <cell r="S1317">
            <v>15</v>
          </cell>
          <cell r="T1317">
            <v>80</v>
          </cell>
          <cell r="U1317" t="str">
            <v>良好</v>
          </cell>
          <cell r="V1317">
            <v>34</v>
          </cell>
          <cell r="W1317">
            <v>76</v>
          </cell>
          <cell r="X1317" t="str">
            <v>及格</v>
          </cell>
          <cell r="Y1317">
            <v>0</v>
          </cell>
          <cell r="Z1317">
            <v>136</v>
          </cell>
          <cell r="AA1317">
            <v>85</v>
          </cell>
          <cell r="AB1317" t="str">
            <v>良好</v>
          </cell>
          <cell r="AC1317">
            <v>0</v>
          </cell>
          <cell r="AD1317" t="str">
            <v>1′59</v>
          </cell>
          <cell r="AE1317">
            <v>76</v>
          </cell>
          <cell r="AF1317" t="str">
            <v>及格</v>
          </cell>
          <cell r="AG1317">
            <v>84.5</v>
          </cell>
          <cell r="AH1317">
            <v>0</v>
          </cell>
          <cell r="AI1317">
            <v>84.5</v>
          </cell>
          <cell r="AJ1317" t="str">
            <v>良好</v>
          </cell>
        </row>
        <row r="1318">
          <cell r="F1318" t="str">
            <v>王欣芝</v>
          </cell>
          <cell r="G1318" t="str">
            <v>女</v>
          </cell>
          <cell r="H1318">
            <v>40681</v>
          </cell>
          <cell r="I1318">
            <v>134</v>
          </cell>
          <cell r="J1318">
            <v>29</v>
          </cell>
          <cell r="K1318">
            <v>100</v>
          </cell>
          <cell r="L1318" t="str">
            <v>正常</v>
          </cell>
          <cell r="M1318">
            <v>2007</v>
          </cell>
          <cell r="N1318">
            <v>85</v>
          </cell>
          <cell r="O1318" t="str">
            <v>良好</v>
          </cell>
          <cell r="P1318">
            <v>9.3</v>
          </cell>
          <cell r="Q1318">
            <v>78</v>
          </cell>
          <cell r="R1318" t="str">
            <v>及格</v>
          </cell>
          <cell r="S1318">
            <v>13.6</v>
          </cell>
          <cell r="T1318">
            <v>80</v>
          </cell>
          <cell r="U1318" t="str">
            <v>良好</v>
          </cell>
          <cell r="V1318">
            <v>49</v>
          </cell>
          <cell r="W1318">
            <v>100</v>
          </cell>
          <cell r="X1318" t="str">
            <v>优秀</v>
          </cell>
          <cell r="Y1318">
            <v>0</v>
          </cell>
          <cell r="Z1318">
            <v>179</v>
          </cell>
          <cell r="AA1318">
            <v>100</v>
          </cell>
          <cell r="AB1318" t="str">
            <v>优秀</v>
          </cell>
          <cell r="AC1318">
            <v>10</v>
          </cell>
          <cell r="AD1318" t="str">
            <v>2′02</v>
          </cell>
          <cell r="AE1318">
            <v>74</v>
          </cell>
          <cell r="AF1318" t="str">
            <v>及格</v>
          </cell>
          <cell r="AG1318">
            <v>88.8</v>
          </cell>
          <cell r="AH1318">
            <v>10</v>
          </cell>
          <cell r="AI1318">
            <v>98.8</v>
          </cell>
          <cell r="AJ1318" t="str">
            <v>优秀</v>
          </cell>
        </row>
        <row r="1319">
          <cell r="F1319" t="str">
            <v>黄耀扬</v>
          </cell>
          <cell r="G1319" t="str">
            <v>男</v>
          </cell>
          <cell r="H1319">
            <v>40694</v>
          </cell>
          <cell r="I1319">
            <v>145</v>
          </cell>
          <cell r="J1319">
            <v>34</v>
          </cell>
          <cell r="K1319">
            <v>100</v>
          </cell>
          <cell r="L1319" t="str">
            <v>正常</v>
          </cell>
          <cell r="M1319">
            <v>2348</v>
          </cell>
          <cell r="N1319">
            <v>80</v>
          </cell>
          <cell r="O1319" t="str">
            <v>良好</v>
          </cell>
          <cell r="P1319">
            <v>10.3</v>
          </cell>
          <cell r="Q1319">
            <v>64</v>
          </cell>
          <cell r="R1319" t="str">
            <v>及格</v>
          </cell>
          <cell r="S1319">
            <v>16.1</v>
          </cell>
          <cell r="T1319">
            <v>95</v>
          </cell>
          <cell r="U1319" t="str">
            <v>优秀</v>
          </cell>
          <cell r="V1319">
            <v>20</v>
          </cell>
          <cell r="W1319">
            <v>62</v>
          </cell>
          <cell r="X1319" t="str">
            <v>及格</v>
          </cell>
          <cell r="Y1319">
            <v>0</v>
          </cell>
          <cell r="Z1319">
            <v>55</v>
          </cell>
          <cell r="AA1319">
            <v>50</v>
          </cell>
          <cell r="AB1319" t="str">
            <v>不及格</v>
          </cell>
          <cell r="AC1319">
            <v>0</v>
          </cell>
          <cell r="AD1319" t="str">
            <v>2′18</v>
          </cell>
          <cell r="AE1319">
            <v>60</v>
          </cell>
          <cell r="AF1319" t="str">
            <v>及格</v>
          </cell>
          <cell r="AG1319">
            <v>72.7</v>
          </cell>
          <cell r="AH1319">
            <v>0</v>
          </cell>
          <cell r="AI1319">
            <v>72.7</v>
          </cell>
          <cell r="AJ1319" t="str">
            <v>及格</v>
          </cell>
        </row>
        <row r="1320">
          <cell r="F1320" t="str">
            <v>黄羽馨</v>
          </cell>
          <cell r="G1320" t="str">
            <v>女</v>
          </cell>
          <cell r="H1320">
            <v>40700</v>
          </cell>
          <cell r="I1320">
            <v>139</v>
          </cell>
          <cell r="J1320">
            <v>33</v>
          </cell>
          <cell r="K1320">
            <v>100</v>
          </cell>
          <cell r="L1320" t="str">
            <v>正常</v>
          </cell>
          <cell r="M1320">
            <v>2040</v>
          </cell>
          <cell r="N1320">
            <v>85</v>
          </cell>
          <cell r="O1320" t="str">
            <v>良好</v>
          </cell>
          <cell r="P1320">
            <v>9</v>
          </cell>
          <cell r="Q1320">
            <v>80</v>
          </cell>
          <cell r="R1320" t="str">
            <v>良好</v>
          </cell>
          <cell r="S1320">
            <v>15.7</v>
          </cell>
          <cell r="T1320">
            <v>85</v>
          </cell>
          <cell r="U1320" t="str">
            <v>良好</v>
          </cell>
          <cell r="V1320">
            <v>38</v>
          </cell>
          <cell r="W1320">
            <v>80</v>
          </cell>
          <cell r="X1320" t="str">
            <v>良好</v>
          </cell>
          <cell r="Y1320">
            <v>0</v>
          </cell>
          <cell r="Z1320">
            <v>167</v>
          </cell>
          <cell r="AA1320">
            <v>100</v>
          </cell>
          <cell r="AB1320" t="str">
            <v>优秀</v>
          </cell>
          <cell r="AC1320">
            <v>4</v>
          </cell>
          <cell r="AD1320" t="str">
            <v>1′51</v>
          </cell>
          <cell r="AE1320">
            <v>80</v>
          </cell>
          <cell r="AF1320" t="str">
            <v>良好</v>
          </cell>
          <cell r="AG1320">
            <v>86.3</v>
          </cell>
          <cell r="AH1320">
            <v>4</v>
          </cell>
          <cell r="AI1320">
            <v>90.3</v>
          </cell>
          <cell r="AJ1320" t="str">
            <v>优秀</v>
          </cell>
        </row>
        <row r="1321">
          <cell r="F1321" t="str">
            <v>朱宇熙</v>
          </cell>
          <cell r="G1321" t="str">
            <v>女</v>
          </cell>
          <cell r="H1321">
            <v>40748</v>
          </cell>
          <cell r="I1321">
            <v>140</v>
          </cell>
          <cell r="J1321">
            <v>28</v>
          </cell>
          <cell r="K1321">
            <v>100</v>
          </cell>
          <cell r="L1321" t="str">
            <v>正常</v>
          </cell>
          <cell r="M1321">
            <v>1948</v>
          </cell>
          <cell r="N1321">
            <v>80</v>
          </cell>
          <cell r="O1321" t="str">
            <v>良好</v>
          </cell>
          <cell r="P1321">
            <v>8.8</v>
          </cell>
          <cell r="Q1321">
            <v>85</v>
          </cell>
          <cell r="R1321" t="str">
            <v>良好</v>
          </cell>
          <cell r="S1321">
            <v>18.5</v>
          </cell>
          <cell r="T1321">
            <v>95</v>
          </cell>
          <cell r="U1321" t="str">
            <v>优秀</v>
          </cell>
          <cell r="V1321">
            <v>43</v>
          </cell>
          <cell r="W1321">
            <v>85</v>
          </cell>
          <cell r="X1321" t="str">
            <v>良好</v>
          </cell>
          <cell r="Y1321">
            <v>0</v>
          </cell>
          <cell r="Z1321">
            <v>110</v>
          </cell>
          <cell r="AA1321">
            <v>74</v>
          </cell>
          <cell r="AB1321" t="str">
            <v>及格</v>
          </cell>
          <cell r="AC1321">
            <v>0</v>
          </cell>
          <cell r="AD1321" t="str">
            <v>1′54</v>
          </cell>
          <cell r="AE1321">
            <v>78</v>
          </cell>
          <cell r="AF1321" t="str">
            <v>及格</v>
          </cell>
          <cell r="AG1321">
            <v>85.7</v>
          </cell>
          <cell r="AH1321">
            <v>0</v>
          </cell>
          <cell r="AI1321">
            <v>85.7</v>
          </cell>
          <cell r="AJ1321" t="str">
            <v>良好</v>
          </cell>
        </row>
        <row r="1322">
          <cell r="F1322" t="str">
            <v>黄紫俊</v>
          </cell>
          <cell r="G1322" t="str">
            <v>男</v>
          </cell>
          <cell r="H1322">
            <v>40758</v>
          </cell>
          <cell r="I1322">
            <v>139</v>
          </cell>
          <cell r="J1322">
            <v>29</v>
          </cell>
          <cell r="K1322">
            <v>100</v>
          </cell>
          <cell r="L1322" t="str">
            <v>正常</v>
          </cell>
          <cell r="M1322">
            <v>2196</v>
          </cell>
          <cell r="N1322">
            <v>78</v>
          </cell>
          <cell r="O1322" t="str">
            <v>及格</v>
          </cell>
          <cell r="P1322">
            <v>9.2</v>
          </cell>
          <cell r="Q1322">
            <v>76</v>
          </cell>
          <cell r="R1322" t="str">
            <v>及格</v>
          </cell>
          <cell r="S1322">
            <v>13.3</v>
          </cell>
          <cell r="T1322">
            <v>85</v>
          </cell>
          <cell r="U1322" t="str">
            <v>良好</v>
          </cell>
          <cell r="V1322">
            <v>54</v>
          </cell>
          <cell r="W1322">
            <v>100</v>
          </cell>
          <cell r="X1322" t="str">
            <v>优秀</v>
          </cell>
          <cell r="Y1322">
            <v>0</v>
          </cell>
          <cell r="Z1322">
            <v>101</v>
          </cell>
          <cell r="AA1322">
            <v>72</v>
          </cell>
          <cell r="AB1322" t="str">
            <v>及格</v>
          </cell>
          <cell r="AC1322">
            <v>0</v>
          </cell>
          <cell r="AD1322" t="str">
            <v>2′03</v>
          </cell>
          <cell r="AE1322">
            <v>70</v>
          </cell>
          <cell r="AF1322" t="str">
            <v>及格</v>
          </cell>
          <cell r="AG1322">
            <v>84.6</v>
          </cell>
          <cell r="AH1322">
            <v>0</v>
          </cell>
          <cell r="AI1322">
            <v>84.6</v>
          </cell>
          <cell r="AJ1322" t="str">
            <v>良好</v>
          </cell>
        </row>
        <row r="1323">
          <cell r="F1323" t="str">
            <v>陆雨菲</v>
          </cell>
          <cell r="G1323" t="str">
            <v>女</v>
          </cell>
          <cell r="H1323">
            <v>40768</v>
          </cell>
          <cell r="I1323">
            <v>140</v>
          </cell>
          <cell r="J1323">
            <v>33</v>
          </cell>
          <cell r="K1323">
            <v>100</v>
          </cell>
          <cell r="L1323" t="str">
            <v>正常</v>
          </cell>
          <cell r="M1323">
            <v>1958</v>
          </cell>
          <cell r="N1323">
            <v>85</v>
          </cell>
          <cell r="O1323" t="str">
            <v>良好</v>
          </cell>
          <cell r="P1323">
            <v>9</v>
          </cell>
          <cell r="Q1323">
            <v>80</v>
          </cell>
          <cell r="R1323" t="str">
            <v>良好</v>
          </cell>
          <cell r="S1323">
            <v>12</v>
          </cell>
          <cell r="T1323">
            <v>78</v>
          </cell>
          <cell r="U1323" t="str">
            <v>及格</v>
          </cell>
          <cell r="V1323">
            <v>34</v>
          </cell>
          <cell r="W1323">
            <v>76</v>
          </cell>
          <cell r="X1323" t="str">
            <v>及格</v>
          </cell>
          <cell r="Y1323">
            <v>0</v>
          </cell>
          <cell r="Z1323">
            <v>145</v>
          </cell>
          <cell r="AA1323">
            <v>90</v>
          </cell>
          <cell r="AB1323" t="str">
            <v>优秀</v>
          </cell>
          <cell r="AC1323">
            <v>0</v>
          </cell>
          <cell r="AD1323" t="str">
            <v>2′04</v>
          </cell>
          <cell r="AE1323">
            <v>72</v>
          </cell>
          <cell r="AF1323" t="str">
            <v>及格</v>
          </cell>
          <cell r="AG1323">
            <v>83</v>
          </cell>
          <cell r="AH1323">
            <v>0</v>
          </cell>
          <cell r="AI1323">
            <v>83</v>
          </cell>
          <cell r="AJ1323" t="str">
            <v>良好</v>
          </cell>
        </row>
        <row r="1324">
          <cell r="F1324" t="str">
            <v>朱佳辰</v>
          </cell>
          <cell r="G1324" t="str">
            <v>男</v>
          </cell>
          <cell r="H1324">
            <v>40770</v>
          </cell>
          <cell r="I1324">
            <v>143</v>
          </cell>
          <cell r="J1324">
            <v>31</v>
          </cell>
          <cell r="K1324">
            <v>100</v>
          </cell>
          <cell r="L1324" t="str">
            <v>正常</v>
          </cell>
          <cell r="M1324">
            <v>2213</v>
          </cell>
          <cell r="N1324">
            <v>80</v>
          </cell>
          <cell r="O1324" t="str">
            <v>良好</v>
          </cell>
          <cell r="P1324">
            <v>8.8</v>
          </cell>
          <cell r="Q1324">
            <v>80</v>
          </cell>
          <cell r="R1324" t="str">
            <v>良好</v>
          </cell>
          <cell r="S1324">
            <v>0.5</v>
          </cell>
          <cell r="T1324">
            <v>64</v>
          </cell>
          <cell r="U1324" t="str">
            <v>及格</v>
          </cell>
          <cell r="V1324">
            <v>43</v>
          </cell>
          <cell r="W1324">
            <v>85</v>
          </cell>
          <cell r="X1324" t="str">
            <v>良好</v>
          </cell>
          <cell r="Y1324">
            <v>0</v>
          </cell>
          <cell r="Z1324">
            <v>99</v>
          </cell>
          <cell r="AA1324">
            <v>72</v>
          </cell>
          <cell r="AB1324" t="str">
            <v>及格</v>
          </cell>
          <cell r="AC1324">
            <v>0</v>
          </cell>
          <cell r="AD1324" t="str">
            <v>2′12</v>
          </cell>
          <cell r="AE1324">
            <v>64</v>
          </cell>
          <cell r="AF1324" t="str">
            <v>及格</v>
          </cell>
          <cell r="AG1324">
            <v>80</v>
          </cell>
          <cell r="AH1324">
            <v>0</v>
          </cell>
          <cell r="AI1324">
            <v>80</v>
          </cell>
          <cell r="AJ1324" t="str">
            <v>良好</v>
          </cell>
        </row>
        <row r="1325">
          <cell r="F1325" t="str">
            <v>熊欣程</v>
          </cell>
          <cell r="G1325" t="str">
            <v>女</v>
          </cell>
          <cell r="H1325">
            <v>40498</v>
          </cell>
          <cell r="I1325">
            <v>150</v>
          </cell>
          <cell r="J1325">
            <v>42</v>
          </cell>
          <cell r="K1325">
            <v>100</v>
          </cell>
          <cell r="L1325" t="str">
            <v>正常</v>
          </cell>
          <cell r="M1325">
            <v>2389</v>
          </cell>
          <cell r="N1325">
            <v>100</v>
          </cell>
          <cell r="O1325" t="str">
            <v>优秀</v>
          </cell>
          <cell r="P1325">
            <v>9.6</v>
          </cell>
          <cell r="Q1325">
            <v>74</v>
          </cell>
          <cell r="R1325" t="str">
            <v>及格</v>
          </cell>
          <cell r="S1325">
            <v>17.3</v>
          </cell>
          <cell r="T1325">
            <v>90</v>
          </cell>
          <cell r="U1325" t="str">
            <v>优秀</v>
          </cell>
          <cell r="V1325">
            <v>32</v>
          </cell>
          <cell r="W1325">
            <v>74</v>
          </cell>
          <cell r="X1325" t="str">
            <v>及格</v>
          </cell>
          <cell r="Y1325">
            <v>0</v>
          </cell>
          <cell r="Z1325">
            <v>162</v>
          </cell>
          <cell r="AA1325">
            <v>100</v>
          </cell>
          <cell r="AB1325" t="str">
            <v>优秀</v>
          </cell>
          <cell r="AC1325">
            <v>2</v>
          </cell>
          <cell r="AD1325" t="str">
            <v>1′58</v>
          </cell>
          <cell r="AE1325">
            <v>76</v>
          </cell>
          <cell r="AF1325" t="str">
            <v>及格</v>
          </cell>
          <cell r="AG1325">
            <v>86.2</v>
          </cell>
          <cell r="AH1325">
            <v>2</v>
          </cell>
          <cell r="AI1325">
            <v>88.2</v>
          </cell>
          <cell r="AJ1325" t="str">
            <v>良好</v>
          </cell>
        </row>
        <row r="1326">
          <cell r="F1326" t="str">
            <v>毛子豪</v>
          </cell>
          <cell r="G1326" t="str">
            <v>男</v>
          </cell>
          <cell r="H1326">
            <v>40497</v>
          </cell>
          <cell r="I1326">
            <v>152</v>
          </cell>
          <cell r="J1326">
            <v>83</v>
          </cell>
          <cell r="K1326">
            <v>60</v>
          </cell>
          <cell r="L1326" t="str">
            <v>肥胖</v>
          </cell>
          <cell r="M1326">
            <v>2596</v>
          </cell>
          <cell r="N1326">
            <v>85</v>
          </cell>
          <cell r="O1326" t="str">
            <v>良好</v>
          </cell>
          <cell r="P1326">
            <v>11.8</v>
          </cell>
          <cell r="Q1326">
            <v>10</v>
          </cell>
          <cell r="R1326" t="str">
            <v>不及格</v>
          </cell>
          <cell r="S1326">
            <v>14</v>
          </cell>
          <cell r="T1326">
            <v>90</v>
          </cell>
          <cell r="U1326" t="str">
            <v>优秀</v>
          </cell>
          <cell r="V1326">
            <v>12</v>
          </cell>
          <cell r="W1326">
            <v>30</v>
          </cell>
          <cell r="X1326" t="str">
            <v>不及格</v>
          </cell>
          <cell r="Y1326">
            <v>0</v>
          </cell>
          <cell r="Z1326">
            <v>50</v>
          </cell>
          <cell r="AA1326">
            <v>40</v>
          </cell>
          <cell r="AB1326" t="str">
            <v>不及格</v>
          </cell>
          <cell r="AC1326">
            <v>0</v>
          </cell>
          <cell r="AD1326" t="str">
            <v>2′28</v>
          </cell>
          <cell r="AE1326">
            <v>30</v>
          </cell>
          <cell r="AF1326" t="str">
            <v>不及格</v>
          </cell>
          <cell r="AG1326">
            <v>45.8</v>
          </cell>
          <cell r="AH1326">
            <v>0</v>
          </cell>
          <cell r="AI1326">
            <v>45.8</v>
          </cell>
          <cell r="AJ1326" t="str">
            <v>不及格</v>
          </cell>
        </row>
        <row r="1327">
          <cell r="F1327" t="str">
            <v>张子轩</v>
          </cell>
          <cell r="G1327" t="str">
            <v>男</v>
          </cell>
          <cell r="H1327">
            <v>40658</v>
          </cell>
          <cell r="I1327">
            <v>146</v>
          </cell>
          <cell r="J1327">
            <v>32</v>
          </cell>
          <cell r="K1327">
            <v>100</v>
          </cell>
          <cell r="L1327" t="str">
            <v>正常</v>
          </cell>
          <cell r="M1327">
            <v>2107</v>
          </cell>
          <cell r="N1327">
            <v>76</v>
          </cell>
          <cell r="O1327" t="str">
            <v>及格</v>
          </cell>
          <cell r="P1327">
            <v>9.5</v>
          </cell>
          <cell r="Q1327">
            <v>72</v>
          </cell>
          <cell r="R1327" t="str">
            <v>及格</v>
          </cell>
          <cell r="S1327">
            <v>11.3</v>
          </cell>
          <cell r="T1327">
            <v>80</v>
          </cell>
          <cell r="U1327" t="str">
            <v>良好</v>
          </cell>
          <cell r="V1327">
            <v>21</v>
          </cell>
          <cell r="W1327">
            <v>62</v>
          </cell>
          <cell r="X1327" t="str">
            <v>及格</v>
          </cell>
          <cell r="Y1327">
            <v>0</v>
          </cell>
          <cell r="Z1327">
            <v>80</v>
          </cell>
          <cell r="AA1327">
            <v>66</v>
          </cell>
          <cell r="AB1327" t="str">
            <v>及格</v>
          </cell>
          <cell r="AC1327">
            <v>0</v>
          </cell>
          <cell r="AD1327" t="str">
            <v>2′21</v>
          </cell>
          <cell r="AE1327">
            <v>50</v>
          </cell>
          <cell r="AF1327" t="str">
            <v>不及格</v>
          </cell>
          <cell r="AG1327">
            <v>72.8</v>
          </cell>
          <cell r="AH1327">
            <v>0</v>
          </cell>
          <cell r="AI1327">
            <v>72.8</v>
          </cell>
          <cell r="AJ1327" t="str">
            <v>及格</v>
          </cell>
        </row>
        <row r="1328">
          <cell r="F1328" t="str">
            <v>高惠惠</v>
          </cell>
          <cell r="G1328" t="str">
            <v>女</v>
          </cell>
          <cell r="H1328">
            <v>40660</v>
          </cell>
          <cell r="I1328">
            <v>140</v>
          </cell>
          <cell r="J1328">
            <v>36</v>
          </cell>
          <cell r="K1328">
            <v>100</v>
          </cell>
          <cell r="L1328" t="str">
            <v>正常</v>
          </cell>
          <cell r="M1328">
            <v>2332</v>
          </cell>
          <cell r="N1328">
            <v>100</v>
          </cell>
          <cell r="O1328" t="str">
            <v>优秀</v>
          </cell>
          <cell r="P1328">
            <v>9.6</v>
          </cell>
          <cell r="Q1328">
            <v>74</v>
          </cell>
          <cell r="R1328" t="str">
            <v>及格</v>
          </cell>
          <cell r="S1328">
            <v>17.7</v>
          </cell>
          <cell r="T1328">
            <v>90</v>
          </cell>
          <cell r="U1328" t="str">
            <v>优秀</v>
          </cell>
          <cell r="V1328">
            <v>35</v>
          </cell>
          <cell r="W1328">
            <v>76</v>
          </cell>
          <cell r="X1328" t="str">
            <v>及格</v>
          </cell>
          <cell r="Y1328">
            <v>0</v>
          </cell>
          <cell r="Z1328">
            <v>170</v>
          </cell>
          <cell r="AA1328">
            <v>100</v>
          </cell>
          <cell r="AB1328" t="str">
            <v>优秀</v>
          </cell>
          <cell r="AC1328">
            <v>6</v>
          </cell>
          <cell r="AD1328" t="str">
            <v>1′53</v>
          </cell>
          <cell r="AE1328">
            <v>80</v>
          </cell>
          <cell r="AF1328" t="str">
            <v>良好</v>
          </cell>
          <cell r="AG1328">
            <v>87</v>
          </cell>
          <cell r="AH1328">
            <v>6</v>
          </cell>
          <cell r="AI1328">
            <v>93</v>
          </cell>
          <cell r="AJ1328" t="str">
            <v>优秀</v>
          </cell>
        </row>
        <row r="1329">
          <cell r="F1329" t="str">
            <v>吴俞辰</v>
          </cell>
          <cell r="G1329" t="str">
            <v>女</v>
          </cell>
          <cell r="H1329">
            <v>40638</v>
          </cell>
          <cell r="I1329">
            <v>147</v>
          </cell>
          <cell r="J1329">
            <v>34</v>
          </cell>
          <cell r="K1329">
            <v>100</v>
          </cell>
          <cell r="L1329" t="str">
            <v>正常</v>
          </cell>
          <cell r="M1329">
            <v>2393</v>
          </cell>
          <cell r="N1329">
            <v>100</v>
          </cell>
          <cell r="O1329" t="str">
            <v>优秀</v>
          </cell>
          <cell r="P1329">
            <v>9.5</v>
          </cell>
          <cell r="Q1329">
            <v>76</v>
          </cell>
          <cell r="R1329" t="str">
            <v>及格</v>
          </cell>
          <cell r="S1329">
            <v>21.1</v>
          </cell>
          <cell r="T1329">
            <v>100</v>
          </cell>
          <cell r="U1329" t="str">
            <v>优秀</v>
          </cell>
          <cell r="V1329">
            <v>36</v>
          </cell>
          <cell r="W1329">
            <v>78</v>
          </cell>
          <cell r="X1329" t="str">
            <v>及格</v>
          </cell>
          <cell r="Y1329">
            <v>0</v>
          </cell>
          <cell r="Z1329">
            <v>120</v>
          </cell>
          <cell r="AA1329">
            <v>76</v>
          </cell>
          <cell r="AB1329" t="str">
            <v>及格</v>
          </cell>
          <cell r="AC1329">
            <v>0</v>
          </cell>
          <cell r="AD1329" t="str">
            <v>2′01</v>
          </cell>
          <cell r="AE1329">
            <v>74</v>
          </cell>
          <cell r="AF1329" t="str">
            <v>及格</v>
          </cell>
          <cell r="AG1329">
            <v>85.8</v>
          </cell>
          <cell r="AH1329">
            <v>0</v>
          </cell>
          <cell r="AI1329">
            <v>85.8</v>
          </cell>
          <cell r="AJ1329" t="str">
            <v>良好</v>
          </cell>
        </row>
        <row r="1330">
          <cell r="F1330" t="str">
            <v>刘恩赐</v>
          </cell>
          <cell r="G1330" t="str">
            <v>男</v>
          </cell>
          <cell r="H1330">
            <v>40496</v>
          </cell>
          <cell r="I1330">
            <v>153</v>
          </cell>
          <cell r="J1330">
            <v>38</v>
          </cell>
          <cell r="K1330">
            <v>100</v>
          </cell>
          <cell r="L1330" t="str">
            <v>正常</v>
          </cell>
          <cell r="M1330">
            <v>3056</v>
          </cell>
          <cell r="N1330">
            <v>100</v>
          </cell>
          <cell r="O1330" t="str">
            <v>优秀</v>
          </cell>
          <cell r="P1330">
            <v>8</v>
          </cell>
          <cell r="Q1330">
            <v>100</v>
          </cell>
          <cell r="R1330" t="str">
            <v>优秀</v>
          </cell>
          <cell r="S1330">
            <v>13</v>
          </cell>
          <cell r="T1330">
            <v>85</v>
          </cell>
          <cell r="U1330" t="str">
            <v>良好</v>
          </cell>
          <cell r="V1330">
            <v>40</v>
          </cell>
          <cell r="W1330">
            <v>80</v>
          </cell>
          <cell r="X1330" t="str">
            <v>良好</v>
          </cell>
          <cell r="Y1330">
            <v>0</v>
          </cell>
          <cell r="Z1330">
            <v>90</v>
          </cell>
          <cell r="AA1330">
            <v>68</v>
          </cell>
          <cell r="AB1330" t="str">
            <v>及格</v>
          </cell>
          <cell r="AC1330">
            <v>0</v>
          </cell>
          <cell r="AD1330" t="str">
            <v>1′31</v>
          </cell>
          <cell r="AE1330">
            <v>100</v>
          </cell>
          <cell r="AF1330" t="str">
            <v>优秀</v>
          </cell>
          <cell r="AG1330">
            <v>91.3</v>
          </cell>
          <cell r="AH1330">
            <v>0</v>
          </cell>
          <cell r="AI1330">
            <v>91.3</v>
          </cell>
          <cell r="AJ1330" t="str">
            <v>优秀</v>
          </cell>
        </row>
        <row r="1331">
          <cell r="F1331" t="str">
            <v>张凡</v>
          </cell>
          <cell r="G1331" t="str">
            <v>女</v>
          </cell>
          <cell r="H1331">
            <v>40445</v>
          </cell>
          <cell r="I1331">
            <v>150</v>
          </cell>
          <cell r="J1331">
            <v>39</v>
          </cell>
          <cell r="K1331">
            <v>100</v>
          </cell>
          <cell r="L1331" t="str">
            <v>正常</v>
          </cell>
          <cell r="M1331">
            <v>2777</v>
          </cell>
          <cell r="N1331">
            <v>100</v>
          </cell>
          <cell r="O1331" t="str">
            <v>优秀</v>
          </cell>
          <cell r="P1331">
            <v>11</v>
          </cell>
          <cell r="Q1331">
            <v>60</v>
          </cell>
          <cell r="R1331" t="str">
            <v>及格</v>
          </cell>
          <cell r="S1331">
            <v>7.2</v>
          </cell>
          <cell r="T1331">
            <v>68</v>
          </cell>
          <cell r="U1331" t="str">
            <v>及格</v>
          </cell>
          <cell r="V1331">
            <v>11</v>
          </cell>
          <cell r="W1331">
            <v>20</v>
          </cell>
          <cell r="X1331" t="str">
            <v>不及格</v>
          </cell>
          <cell r="Y1331">
            <v>0</v>
          </cell>
          <cell r="Z1331">
            <v>51</v>
          </cell>
          <cell r="AA1331">
            <v>30</v>
          </cell>
          <cell r="AB1331" t="str">
            <v>不及格</v>
          </cell>
          <cell r="AC1331">
            <v>0</v>
          </cell>
          <cell r="AD1331" t="str">
            <v>2′08</v>
          </cell>
          <cell r="AE1331">
            <v>70</v>
          </cell>
          <cell r="AF1331" t="str">
            <v>及格</v>
          </cell>
          <cell r="AG1331">
            <v>62.8</v>
          </cell>
          <cell r="AH1331">
            <v>0</v>
          </cell>
          <cell r="AI1331">
            <v>62.8</v>
          </cell>
          <cell r="AJ1331" t="str">
            <v>及格</v>
          </cell>
        </row>
        <row r="1332">
          <cell r="F1332" t="str">
            <v>田鑫</v>
          </cell>
          <cell r="G1332" t="str">
            <v>女</v>
          </cell>
          <cell r="H1332">
            <v>40748</v>
          </cell>
          <cell r="I1332">
            <v>130</v>
          </cell>
          <cell r="J1332">
            <v>34</v>
          </cell>
          <cell r="K1332">
            <v>100</v>
          </cell>
          <cell r="L1332" t="str">
            <v>正常</v>
          </cell>
          <cell r="M1332">
            <v>1852</v>
          </cell>
          <cell r="N1332">
            <v>80</v>
          </cell>
          <cell r="O1332" t="str">
            <v>良好</v>
          </cell>
          <cell r="P1332">
            <v>11.5</v>
          </cell>
          <cell r="Q1332">
            <v>40</v>
          </cell>
          <cell r="R1332" t="str">
            <v>不及格</v>
          </cell>
          <cell r="S1332">
            <v>18</v>
          </cell>
          <cell r="T1332">
            <v>90</v>
          </cell>
          <cell r="U1332" t="str">
            <v>优秀</v>
          </cell>
          <cell r="V1332">
            <v>22</v>
          </cell>
          <cell r="W1332">
            <v>64</v>
          </cell>
          <cell r="X1332" t="str">
            <v>及格</v>
          </cell>
          <cell r="Y1332">
            <v>0</v>
          </cell>
          <cell r="Z1332">
            <v>105</v>
          </cell>
          <cell r="AA1332">
            <v>72</v>
          </cell>
          <cell r="AB1332" t="str">
            <v>及格</v>
          </cell>
          <cell r="AC1332">
            <v>0</v>
          </cell>
          <cell r="AD1332" t="str">
            <v>2′21</v>
          </cell>
          <cell r="AE1332">
            <v>60</v>
          </cell>
          <cell r="AF1332" t="str">
            <v>及格</v>
          </cell>
          <cell r="AG1332">
            <v>70</v>
          </cell>
          <cell r="AH1332">
            <v>0</v>
          </cell>
          <cell r="AI1332">
            <v>70</v>
          </cell>
          <cell r="AJ1332" t="str">
            <v>及格</v>
          </cell>
        </row>
        <row r="1333">
          <cell r="F1333" t="str">
            <v>韦欣扬</v>
          </cell>
          <cell r="G1333" t="str">
            <v>男</v>
          </cell>
          <cell r="H1333">
            <v>40642</v>
          </cell>
          <cell r="I1333">
            <v>140</v>
          </cell>
          <cell r="J1333">
            <v>52</v>
          </cell>
          <cell r="K1333">
            <v>60</v>
          </cell>
          <cell r="L1333" t="str">
            <v>肥胖</v>
          </cell>
          <cell r="M1333">
            <v>2423</v>
          </cell>
          <cell r="N1333">
            <v>80</v>
          </cell>
          <cell r="O1333" t="str">
            <v>良好</v>
          </cell>
          <cell r="P1333">
            <v>10.9</v>
          </cell>
          <cell r="Q1333">
            <v>50</v>
          </cell>
          <cell r="R1333" t="str">
            <v>不及格</v>
          </cell>
          <cell r="S1333">
            <v>10.1</v>
          </cell>
          <cell r="T1333">
            <v>80</v>
          </cell>
          <cell r="U1333" t="str">
            <v>良好</v>
          </cell>
          <cell r="V1333">
            <v>12</v>
          </cell>
          <cell r="W1333">
            <v>30</v>
          </cell>
          <cell r="X1333" t="str">
            <v>不及格</v>
          </cell>
          <cell r="Y1333">
            <v>0</v>
          </cell>
          <cell r="Z1333">
            <v>123</v>
          </cell>
          <cell r="AA1333">
            <v>78</v>
          </cell>
          <cell r="AB1333" t="str">
            <v>及格</v>
          </cell>
          <cell r="AC1333">
            <v>0</v>
          </cell>
          <cell r="AD1333" t="str">
            <v>2′28</v>
          </cell>
          <cell r="AE1333">
            <v>30</v>
          </cell>
          <cell r="AF1333" t="str">
            <v>不及格</v>
          </cell>
          <cell r="AG1333">
            <v>55.8</v>
          </cell>
          <cell r="AH1333">
            <v>0</v>
          </cell>
          <cell r="AI1333">
            <v>55.8</v>
          </cell>
          <cell r="AJ1333" t="str">
            <v>不及格</v>
          </cell>
        </row>
        <row r="1334">
          <cell r="F1334" t="str">
            <v>李子琪</v>
          </cell>
          <cell r="G1334" t="str">
            <v>男</v>
          </cell>
          <cell r="H1334">
            <v>40500</v>
          </cell>
          <cell r="I1334">
            <v>143</v>
          </cell>
          <cell r="J1334">
            <v>37</v>
          </cell>
          <cell r="K1334">
            <v>100</v>
          </cell>
          <cell r="L1334" t="str">
            <v>正常</v>
          </cell>
          <cell r="M1334">
            <v>2446</v>
          </cell>
          <cell r="N1334">
            <v>80</v>
          </cell>
          <cell r="O1334" t="str">
            <v>良好</v>
          </cell>
          <cell r="P1334">
            <v>9.3</v>
          </cell>
          <cell r="Q1334">
            <v>74</v>
          </cell>
          <cell r="R1334" t="str">
            <v>及格</v>
          </cell>
          <cell r="S1334">
            <v>11</v>
          </cell>
          <cell r="T1334">
            <v>80</v>
          </cell>
          <cell r="U1334" t="str">
            <v>良好</v>
          </cell>
          <cell r="V1334">
            <v>20</v>
          </cell>
          <cell r="W1334">
            <v>62</v>
          </cell>
          <cell r="X1334" t="str">
            <v>及格</v>
          </cell>
          <cell r="Y1334">
            <v>0</v>
          </cell>
          <cell r="Z1334">
            <v>143</v>
          </cell>
          <cell r="AA1334">
            <v>95</v>
          </cell>
          <cell r="AB1334" t="str">
            <v>优秀</v>
          </cell>
          <cell r="AC1334">
            <v>0</v>
          </cell>
          <cell r="AD1334" t="str">
            <v>1′57</v>
          </cell>
          <cell r="AE1334">
            <v>74</v>
          </cell>
          <cell r="AF1334" t="str">
            <v>及格</v>
          </cell>
          <cell r="AG1334">
            <v>79.1</v>
          </cell>
          <cell r="AH1334">
            <v>0</v>
          </cell>
          <cell r="AI1334">
            <v>79.1</v>
          </cell>
          <cell r="AJ1334" t="str">
            <v>及格</v>
          </cell>
        </row>
        <row r="1335">
          <cell r="F1335" t="str">
            <v>冯梦虎</v>
          </cell>
          <cell r="G1335" t="str">
            <v>男</v>
          </cell>
          <cell r="H1335">
            <v>40519</v>
          </cell>
          <cell r="I1335">
            <v>138</v>
          </cell>
          <cell r="J1335">
            <v>39</v>
          </cell>
          <cell r="K1335">
            <v>100</v>
          </cell>
          <cell r="L1335" t="str">
            <v>正常</v>
          </cell>
          <cell r="M1335">
            <v>2311</v>
          </cell>
          <cell r="N1335">
            <v>80</v>
          </cell>
          <cell r="O1335" t="str">
            <v>良好</v>
          </cell>
          <cell r="P1335">
            <v>9.3</v>
          </cell>
          <cell r="Q1335">
            <v>74</v>
          </cell>
          <cell r="R1335" t="str">
            <v>及格</v>
          </cell>
          <cell r="S1335">
            <v>11.9</v>
          </cell>
          <cell r="T1335">
            <v>85</v>
          </cell>
          <cell r="U1335" t="str">
            <v>良好</v>
          </cell>
          <cell r="V1335">
            <v>21</v>
          </cell>
          <cell r="W1335">
            <v>62</v>
          </cell>
          <cell r="X1335" t="str">
            <v>及格</v>
          </cell>
          <cell r="Y1335">
            <v>0</v>
          </cell>
          <cell r="Z1335">
            <v>123</v>
          </cell>
          <cell r="AA1335">
            <v>78</v>
          </cell>
          <cell r="AB1335" t="str">
            <v>及格</v>
          </cell>
          <cell r="AC1335">
            <v>0</v>
          </cell>
          <cell r="AD1335" t="str">
            <v>2′03</v>
          </cell>
          <cell r="AE1335">
            <v>70</v>
          </cell>
          <cell r="AF1335" t="str">
            <v>及格</v>
          </cell>
          <cell r="AG1335">
            <v>77.5</v>
          </cell>
          <cell r="AH1335">
            <v>0</v>
          </cell>
          <cell r="AI1335">
            <v>77.5</v>
          </cell>
          <cell r="AJ1335" t="str">
            <v>及格</v>
          </cell>
        </row>
        <row r="1336">
          <cell r="F1336" t="str">
            <v>潘雨婷</v>
          </cell>
          <cell r="G1336" t="str">
            <v>女</v>
          </cell>
          <cell r="H1336">
            <v>40368</v>
          </cell>
          <cell r="I1336">
            <v>149</v>
          </cell>
          <cell r="J1336">
            <v>33</v>
          </cell>
          <cell r="K1336">
            <v>100</v>
          </cell>
          <cell r="L1336" t="str">
            <v>正常</v>
          </cell>
          <cell r="M1336">
            <v>2030</v>
          </cell>
          <cell r="N1336">
            <v>85</v>
          </cell>
          <cell r="O1336" t="str">
            <v>良好</v>
          </cell>
          <cell r="P1336">
            <v>8.8</v>
          </cell>
          <cell r="Q1336">
            <v>85</v>
          </cell>
          <cell r="R1336" t="str">
            <v>良好</v>
          </cell>
          <cell r="S1336">
            <v>24</v>
          </cell>
          <cell r="T1336">
            <v>100</v>
          </cell>
          <cell r="U1336" t="str">
            <v>优秀</v>
          </cell>
          <cell r="V1336">
            <v>38</v>
          </cell>
          <cell r="W1336">
            <v>80</v>
          </cell>
          <cell r="X1336" t="str">
            <v>良好</v>
          </cell>
          <cell r="Y1336">
            <v>0</v>
          </cell>
          <cell r="Z1336">
            <v>162</v>
          </cell>
          <cell r="AA1336">
            <v>100</v>
          </cell>
          <cell r="AB1336" t="str">
            <v>优秀</v>
          </cell>
          <cell r="AC1336">
            <v>2</v>
          </cell>
          <cell r="AD1336" t="str">
            <v>1′49</v>
          </cell>
          <cell r="AE1336">
            <v>85</v>
          </cell>
          <cell r="AF1336" t="str">
            <v>良好</v>
          </cell>
          <cell r="AG1336">
            <v>89.3</v>
          </cell>
          <cell r="AH1336">
            <v>2</v>
          </cell>
          <cell r="AI1336">
            <v>91.3</v>
          </cell>
          <cell r="AJ1336" t="str">
            <v>优秀</v>
          </cell>
        </row>
        <row r="1337">
          <cell r="F1337" t="str">
            <v>李尧</v>
          </cell>
          <cell r="G1337" t="str">
            <v>男</v>
          </cell>
          <cell r="H1337">
            <v>40685</v>
          </cell>
          <cell r="I1337">
            <v>150</v>
          </cell>
          <cell r="J1337">
            <v>44</v>
          </cell>
          <cell r="K1337">
            <v>100</v>
          </cell>
          <cell r="L1337" t="str">
            <v>正常</v>
          </cell>
          <cell r="M1337">
            <v>2368</v>
          </cell>
          <cell r="N1337">
            <v>80</v>
          </cell>
          <cell r="O1337" t="str">
            <v>良好</v>
          </cell>
          <cell r="P1337">
            <v>9.1</v>
          </cell>
          <cell r="Q1337">
            <v>76</v>
          </cell>
          <cell r="R1337" t="str">
            <v>及格</v>
          </cell>
          <cell r="S1337">
            <v>13.1</v>
          </cell>
          <cell r="T1337">
            <v>85</v>
          </cell>
          <cell r="U1337" t="str">
            <v>良好</v>
          </cell>
          <cell r="V1337">
            <v>51</v>
          </cell>
          <cell r="W1337">
            <v>100</v>
          </cell>
          <cell r="X1337" t="str">
            <v>优秀</v>
          </cell>
          <cell r="Y1337">
            <v>0</v>
          </cell>
          <cell r="Z1337">
            <v>141</v>
          </cell>
          <cell r="AA1337">
            <v>90</v>
          </cell>
          <cell r="AB1337" t="str">
            <v>优秀</v>
          </cell>
          <cell r="AC1337">
            <v>0</v>
          </cell>
          <cell r="AD1337" t="str">
            <v>1′51</v>
          </cell>
          <cell r="AE1337">
            <v>78</v>
          </cell>
          <cell r="AF1337" t="str">
            <v>及格</v>
          </cell>
          <cell r="AG1337">
            <v>87.5</v>
          </cell>
          <cell r="AH1337">
            <v>0</v>
          </cell>
          <cell r="AI1337">
            <v>87.5</v>
          </cell>
          <cell r="AJ1337" t="str">
            <v>良好</v>
          </cell>
        </row>
        <row r="1338">
          <cell r="F1338" t="str">
            <v>张若雨</v>
          </cell>
          <cell r="G1338" t="str">
            <v>女</v>
          </cell>
          <cell r="H1338">
            <v>40685</v>
          </cell>
          <cell r="I1338">
            <v>148</v>
          </cell>
          <cell r="J1338">
            <v>40</v>
          </cell>
          <cell r="K1338">
            <v>100</v>
          </cell>
          <cell r="L1338" t="str">
            <v>正常</v>
          </cell>
          <cell r="M1338">
            <v>3184</v>
          </cell>
          <cell r="N1338">
            <v>100</v>
          </cell>
          <cell r="O1338" t="str">
            <v>优秀</v>
          </cell>
          <cell r="P1338">
            <v>9.7</v>
          </cell>
          <cell r="Q1338">
            <v>74</v>
          </cell>
          <cell r="R1338" t="str">
            <v>及格</v>
          </cell>
          <cell r="S1338">
            <v>23.5</v>
          </cell>
          <cell r="T1338">
            <v>100</v>
          </cell>
          <cell r="U1338" t="str">
            <v>优秀</v>
          </cell>
          <cell r="V1338">
            <v>38</v>
          </cell>
          <cell r="W1338">
            <v>80</v>
          </cell>
          <cell r="X1338" t="str">
            <v>良好</v>
          </cell>
          <cell r="Y1338">
            <v>0</v>
          </cell>
          <cell r="Z1338">
            <v>128</v>
          </cell>
          <cell r="AA1338">
            <v>80</v>
          </cell>
          <cell r="AB1338" t="str">
            <v>良好</v>
          </cell>
          <cell r="AC1338">
            <v>0</v>
          </cell>
          <cell r="AD1338" t="str">
            <v>1′54</v>
          </cell>
          <cell r="AE1338">
            <v>78</v>
          </cell>
          <cell r="AF1338" t="str">
            <v>及格</v>
          </cell>
          <cell r="AG1338">
            <v>86.6</v>
          </cell>
          <cell r="AH1338">
            <v>0</v>
          </cell>
          <cell r="AI1338">
            <v>86.6</v>
          </cell>
          <cell r="AJ1338" t="str">
            <v>良好</v>
          </cell>
        </row>
        <row r="1339">
          <cell r="F1339" t="str">
            <v>陈梓涵</v>
          </cell>
          <cell r="G1339" t="str">
            <v>女</v>
          </cell>
          <cell r="H1339">
            <v>40752</v>
          </cell>
          <cell r="I1339">
            <v>136</v>
          </cell>
          <cell r="J1339">
            <v>34</v>
          </cell>
          <cell r="K1339">
            <v>100</v>
          </cell>
          <cell r="L1339" t="str">
            <v>正常</v>
          </cell>
          <cell r="M1339">
            <v>2227</v>
          </cell>
          <cell r="N1339">
            <v>95</v>
          </cell>
          <cell r="O1339" t="str">
            <v>优秀</v>
          </cell>
          <cell r="P1339">
            <v>10.2</v>
          </cell>
          <cell r="Q1339">
            <v>68</v>
          </cell>
          <cell r="R1339" t="str">
            <v>及格</v>
          </cell>
          <cell r="S1339">
            <v>17.5</v>
          </cell>
          <cell r="T1339">
            <v>90</v>
          </cell>
          <cell r="U1339" t="str">
            <v>优秀</v>
          </cell>
          <cell r="V1339">
            <v>27</v>
          </cell>
          <cell r="W1339">
            <v>68</v>
          </cell>
          <cell r="X1339" t="str">
            <v>及格</v>
          </cell>
          <cell r="Y1339">
            <v>0</v>
          </cell>
          <cell r="Z1339">
            <v>93</v>
          </cell>
          <cell r="AA1339">
            <v>70</v>
          </cell>
          <cell r="AB1339" t="str">
            <v>及格</v>
          </cell>
          <cell r="AC1339">
            <v>0</v>
          </cell>
          <cell r="AD1339" t="str">
            <v>2′0</v>
          </cell>
          <cell r="AE1339">
            <v>74</v>
          </cell>
          <cell r="AF1339" t="str">
            <v>及格</v>
          </cell>
          <cell r="AG1339">
            <v>79.9</v>
          </cell>
          <cell r="AH1339">
            <v>0</v>
          </cell>
          <cell r="AI1339">
            <v>79.9</v>
          </cell>
          <cell r="AJ1339" t="str">
            <v>及格</v>
          </cell>
        </row>
        <row r="1340">
          <cell r="F1340" t="str">
            <v>张艺坤</v>
          </cell>
          <cell r="G1340" t="str">
            <v>男</v>
          </cell>
          <cell r="H1340">
            <v>40743</v>
          </cell>
          <cell r="I1340">
            <v>149</v>
          </cell>
          <cell r="J1340">
            <v>61</v>
          </cell>
          <cell r="K1340">
            <v>60</v>
          </cell>
          <cell r="L1340" t="str">
            <v>肥胖</v>
          </cell>
          <cell r="M1340">
            <v>2535</v>
          </cell>
          <cell r="N1340">
            <v>85</v>
          </cell>
          <cell r="O1340" t="str">
            <v>良好</v>
          </cell>
          <cell r="P1340">
            <v>9.5</v>
          </cell>
          <cell r="Q1340">
            <v>72</v>
          </cell>
          <cell r="R1340" t="str">
            <v>及格</v>
          </cell>
          <cell r="S1340">
            <v>13.2</v>
          </cell>
          <cell r="T1340">
            <v>85</v>
          </cell>
          <cell r="U1340" t="str">
            <v>良好</v>
          </cell>
          <cell r="V1340">
            <v>32</v>
          </cell>
          <cell r="W1340">
            <v>74</v>
          </cell>
          <cell r="X1340" t="str">
            <v>及格</v>
          </cell>
          <cell r="Y1340">
            <v>0</v>
          </cell>
          <cell r="Z1340">
            <v>109</v>
          </cell>
          <cell r="AA1340">
            <v>74</v>
          </cell>
          <cell r="AB1340" t="str">
            <v>及格</v>
          </cell>
          <cell r="AC1340">
            <v>0</v>
          </cell>
          <cell r="AD1340" t="str">
            <v>2′02</v>
          </cell>
          <cell r="AE1340">
            <v>70</v>
          </cell>
          <cell r="AF1340" t="str">
            <v>及格</v>
          </cell>
          <cell r="AG1340">
            <v>73.8</v>
          </cell>
          <cell r="AH1340">
            <v>0</v>
          </cell>
          <cell r="AI1340">
            <v>73.8</v>
          </cell>
          <cell r="AJ1340" t="str">
            <v>及格</v>
          </cell>
        </row>
        <row r="1341">
          <cell r="F1341" t="str">
            <v>王子轩</v>
          </cell>
          <cell r="G1341" t="str">
            <v>男</v>
          </cell>
          <cell r="H1341">
            <v>40581</v>
          </cell>
          <cell r="I1341">
            <v>139</v>
          </cell>
          <cell r="J1341">
            <v>36</v>
          </cell>
          <cell r="K1341">
            <v>100</v>
          </cell>
          <cell r="L1341" t="str">
            <v>正常</v>
          </cell>
          <cell r="M1341">
            <v>2326</v>
          </cell>
          <cell r="N1341">
            <v>80</v>
          </cell>
          <cell r="O1341" t="str">
            <v>良好</v>
          </cell>
          <cell r="P1341">
            <v>9.7</v>
          </cell>
          <cell r="Q1341">
            <v>70</v>
          </cell>
          <cell r="R1341" t="str">
            <v>及格</v>
          </cell>
          <cell r="S1341">
            <v>16.5</v>
          </cell>
          <cell r="T1341">
            <v>100</v>
          </cell>
          <cell r="U1341" t="str">
            <v>优秀</v>
          </cell>
          <cell r="V1341">
            <v>36</v>
          </cell>
          <cell r="W1341">
            <v>78</v>
          </cell>
          <cell r="X1341" t="str">
            <v>及格</v>
          </cell>
          <cell r="Y1341">
            <v>0</v>
          </cell>
          <cell r="Z1341">
            <v>152</v>
          </cell>
          <cell r="AA1341">
            <v>100</v>
          </cell>
          <cell r="AB1341" t="str">
            <v>优秀</v>
          </cell>
          <cell r="AC1341">
            <v>2</v>
          </cell>
          <cell r="AD1341" t="str">
            <v>2′02</v>
          </cell>
          <cell r="AE1341">
            <v>70</v>
          </cell>
          <cell r="AF1341" t="str">
            <v>及格</v>
          </cell>
          <cell r="AG1341">
            <v>83.6</v>
          </cell>
          <cell r="AH1341">
            <v>2</v>
          </cell>
          <cell r="AI1341">
            <v>85.6</v>
          </cell>
          <cell r="AJ1341" t="str">
            <v>良好</v>
          </cell>
        </row>
        <row r="1342">
          <cell r="F1342" t="str">
            <v>陆兮</v>
          </cell>
          <cell r="G1342" t="str">
            <v>女</v>
          </cell>
          <cell r="H1342">
            <v>40636</v>
          </cell>
          <cell r="I1342">
            <v>150</v>
          </cell>
          <cell r="J1342">
            <v>50</v>
          </cell>
          <cell r="K1342">
            <v>80</v>
          </cell>
          <cell r="L1342" t="str">
            <v>超重</v>
          </cell>
          <cell r="M1342">
            <v>2436</v>
          </cell>
          <cell r="N1342">
            <v>100</v>
          </cell>
          <cell r="O1342" t="str">
            <v>优秀</v>
          </cell>
          <cell r="P1342">
            <v>11</v>
          </cell>
          <cell r="Q1342">
            <v>60</v>
          </cell>
          <cell r="R1342" t="str">
            <v>及格</v>
          </cell>
          <cell r="S1342">
            <v>17.1</v>
          </cell>
          <cell r="T1342">
            <v>85</v>
          </cell>
          <cell r="U1342" t="str">
            <v>良好</v>
          </cell>
          <cell r="V1342">
            <v>23</v>
          </cell>
          <cell r="W1342">
            <v>64</v>
          </cell>
          <cell r="X1342" t="str">
            <v>及格</v>
          </cell>
          <cell r="Y1342">
            <v>0</v>
          </cell>
          <cell r="Z1342">
            <v>111</v>
          </cell>
          <cell r="AA1342">
            <v>74</v>
          </cell>
          <cell r="AB1342" t="str">
            <v>及格</v>
          </cell>
          <cell r="AC1342">
            <v>0</v>
          </cell>
          <cell r="AD1342" t="str">
            <v>2′21</v>
          </cell>
          <cell r="AE1342">
            <v>60</v>
          </cell>
          <cell r="AF1342" t="str">
            <v>及格</v>
          </cell>
          <cell r="AG1342">
            <v>73.7</v>
          </cell>
          <cell r="AH1342">
            <v>0</v>
          </cell>
          <cell r="AI1342">
            <v>73.7</v>
          </cell>
          <cell r="AJ1342" t="str">
            <v>及格</v>
          </cell>
        </row>
        <row r="1343">
          <cell r="F1343" t="str">
            <v>余雅琪</v>
          </cell>
          <cell r="G1343" t="str">
            <v>女</v>
          </cell>
          <cell r="H1343">
            <v>40647</v>
          </cell>
          <cell r="I1343">
            <v>150</v>
          </cell>
          <cell r="J1343">
            <v>41</v>
          </cell>
          <cell r="K1343">
            <v>100</v>
          </cell>
          <cell r="L1343" t="str">
            <v>正常</v>
          </cell>
          <cell r="M1343">
            <v>2861</v>
          </cell>
          <cell r="N1343">
            <v>100</v>
          </cell>
          <cell r="O1343" t="str">
            <v>优秀</v>
          </cell>
          <cell r="P1343">
            <v>8.9</v>
          </cell>
          <cell r="Q1343">
            <v>80</v>
          </cell>
          <cell r="R1343" t="str">
            <v>良好</v>
          </cell>
          <cell r="S1343">
            <v>22.5</v>
          </cell>
          <cell r="T1343">
            <v>100</v>
          </cell>
          <cell r="U1343" t="str">
            <v>优秀</v>
          </cell>
          <cell r="V1343">
            <v>25</v>
          </cell>
          <cell r="W1343">
            <v>66</v>
          </cell>
          <cell r="X1343" t="str">
            <v>及格</v>
          </cell>
          <cell r="Y1343">
            <v>0</v>
          </cell>
          <cell r="Z1343">
            <v>121</v>
          </cell>
          <cell r="AA1343">
            <v>78</v>
          </cell>
          <cell r="AB1343" t="str">
            <v>及格</v>
          </cell>
          <cell r="AC1343">
            <v>0</v>
          </cell>
          <cell r="AD1343" t="str">
            <v>1′48</v>
          </cell>
          <cell r="AE1343">
            <v>85</v>
          </cell>
          <cell r="AF1343" t="str">
            <v>良好</v>
          </cell>
          <cell r="AG1343">
            <v>85.5</v>
          </cell>
          <cell r="AH1343">
            <v>0</v>
          </cell>
          <cell r="AI1343">
            <v>85.5</v>
          </cell>
          <cell r="AJ1343" t="str">
            <v>良好</v>
          </cell>
        </row>
        <row r="1344">
          <cell r="F1344" t="str">
            <v>朱晨艺</v>
          </cell>
          <cell r="G1344" t="str">
            <v>女</v>
          </cell>
          <cell r="H1344">
            <v>40427</v>
          </cell>
          <cell r="I1344">
            <v>142</v>
          </cell>
          <cell r="J1344">
            <v>31</v>
          </cell>
          <cell r="K1344">
            <v>100</v>
          </cell>
          <cell r="L1344" t="str">
            <v>正常</v>
          </cell>
          <cell r="M1344">
            <v>2287</v>
          </cell>
          <cell r="N1344">
            <v>100</v>
          </cell>
          <cell r="O1344" t="str">
            <v>优秀</v>
          </cell>
          <cell r="P1344">
            <v>10.1</v>
          </cell>
          <cell r="Q1344">
            <v>70</v>
          </cell>
          <cell r="R1344" t="str">
            <v>及格</v>
          </cell>
          <cell r="S1344">
            <v>20.3</v>
          </cell>
          <cell r="T1344">
            <v>100</v>
          </cell>
          <cell r="U1344" t="str">
            <v>优秀</v>
          </cell>
          <cell r="V1344">
            <v>28</v>
          </cell>
          <cell r="W1344">
            <v>70</v>
          </cell>
          <cell r="X1344" t="str">
            <v>及格</v>
          </cell>
          <cell r="Y1344">
            <v>0</v>
          </cell>
          <cell r="Z1344">
            <v>122</v>
          </cell>
          <cell r="AA1344">
            <v>78</v>
          </cell>
          <cell r="AB1344" t="str">
            <v>及格</v>
          </cell>
          <cell r="AC1344">
            <v>0</v>
          </cell>
          <cell r="AD1344" t="str">
            <v>2′04</v>
          </cell>
          <cell r="AE1344">
            <v>72</v>
          </cell>
          <cell r="AF1344" t="str">
            <v>及格</v>
          </cell>
          <cell r="AG1344">
            <v>83</v>
          </cell>
          <cell r="AH1344">
            <v>0</v>
          </cell>
          <cell r="AI1344">
            <v>83</v>
          </cell>
          <cell r="AJ1344" t="str">
            <v>良好</v>
          </cell>
        </row>
        <row r="1345">
          <cell r="F1345" t="str">
            <v>余姝钰</v>
          </cell>
          <cell r="G1345" t="str">
            <v>女</v>
          </cell>
          <cell r="H1345">
            <v>40429</v>
          </cell>
          <cell r="I1345">
            <v>160</v>
          </cell>
          <cell r="J1345">
            <v>78</v>
          </cell>
          <cell r="K1345">
            <v>60</v>
          </cell>
          <cell r="L1345" t="str">
            <v>肥胖</v>
          </cell>
          <cell r="M1345">
            <v>3425</v>
          </cell>
          <cell r="N1345">
            <v>100</v>
          </cell>
          <cell r="O1345" t="str">
            <v>优秀</v>
          </cell>
          <cell r="P1345">
            <v>9.7</v>
          </cell>
          <cell r="Q1345">
            <v>74</v>
          </cell>
          <cell r="R1345" t="str">
            <v>及格</v>
          </cell>
          <cell r="S1345">
            <v>28.5</v>
          </cell>
          <cell r="T1345">
            <v>100</v>
          </cell>
          <cell r="U1345" t="str">
            <v>优秀</v>
          </cell>
          <cell r="V1345">
            <v>8</v>
          </cell>
          <cell r="W1345">
            <v>10</v>
          </cell>
          <cell r="X1345" t="str">
            <v>不及格</v>
          </cell>
          <cell r="Y1345">
            <v>0</v>
          </cell>
          <cell r="Z1345">
            <v>90</v>
          </cell>
          <cell r="AA1345">
            <v>68</v>
          </cell>
          <cell r="AB1345" t="str">
            <v>及格</v>
          </cell>
          <cell r="AC1345">
            <v>0</v>
          </cell>
          <cell r="AD1345" t="str">
            <v>2′03</v>
          </cell>
          <cell r="AE1345">
            <v>72</v>
          </cell>
          <cell r="AF1345" t="str">
            <v>及格</v>
          </cell>
          <cell r="AG1345">
            <v>64.8</v>
          </cell>
          <cell r="AH1345">
            <v>0</v>
          </cell>
          <cell r="AI1345">
            <v>64.8</v>
          </cell>
          <cell r="AJ1345" t="str">
            <v>及格</v>
          </cell>
        </row>
        <row r="1346">
          <cell r="F1346" t="str">
            <v>周雨轩</v>
          </cell>
          <cell r="G1346" t="str">
            <v>女</v>
          </cell>
          <cell r="H1346">
            <v>40430</v>
          </cell>
          <cell r="I1346">
            <v>152</v>
          </cell>
          <cell r="J1346">
            <v>40</v>
          </cell>
          <cell r="K1346">
            <v>100</v>
          </cell>
          <cell r="L1346" t="str">
            <v>正常</v>
          </cell>
          <cell r="M1346">
            <v>3109</v>
          </cell>
          <cell r="N1346">
            <v>100</v>
          </cell>
          <cell r="O1346" t="str">
            <v>优秀</v>
          </cell>
          <cell r="P1346">
            <v>8.1</v>
          </cell>
          <cell r="Q1346">
            <v>100</v>
          </cell>
          <cell r="R1346" t="str">
            <v>优秀</v>
          </cell>
          <cell r="S1346">
            <v>21.4</v>
          </cell>
          <cell r="T1346">
            <v>100</v>
          </cell>
          <cell r="U1346" t="str">
            <v>优秀</v>
          </cell>
          <cell r="V1346">
            <v>36</v>
          </cell>
          <cell r="W1346">
            <v>78</v>
          </cell>
          <cell r="X1346" t="str">
            <v>及格</v>
          </cell>
          <cell r="Y1346">
            <v>0</v>
          </cell>
          <cell r="Z1346">
            <v>118</v>
          </cell>
          <cell r="AA1346">
            <v>76</v>
          </cell>
          <cell r="AB1346" t="str">
            <v>及格</v>
          </cell>
          <cell r="AC1346">
            <v>0</v>
          </cell>
          <cell r="AD1346" t="str">
            <v>1′38</v>
          </cell>
          <cell r="AE1346">
            <v>100</v>
          </cell>
          <cell r="AF1346" t="str">
            <v>优秀</v>
          </cell>
          <cell r="AG1346">
            <v>93.2</v>
          </cell>
          <cell r="AH1346">
            <v>0</v>
          </cell>
          <cell r="AI1346">
            <v>93.2</v>
          </cell>
          <cell r="AJ1346" t="str">
            <v>优秀</v>
          </cell>
        </row>
        <row r="1347">
          <cell r="F1347" t="str">
            <v>陈紫欣</v>
          </cell>
          <cell r="G1347" t="str">
            <v>女</v>
          </cell>
          <cell r="H1347">
            <v>40438</v>
          </cell>
          <cell r="I1347">
            <v>138</v>
          </cell>
          <cell r="J1347">
            <v>33</v>
          </cell>
          <cell r="K1347">
            <v>100</v>
          </cell>
          <cell r="L1347" t="str">
            <v>正常</v>
          </cell>
          <cell r="M1347">
            <v>2191</v>
          </cell>
          <cell r="N1347">
            <v>95</v>
          </cell>
          <cell r="O1347" t="str">
            <v>优秀</v>
          </cell>
          <cell r="P1347">
            <v>9.2</v>
          </cell>
          <cell r="Q1347">
            <v>78</v>
          </cell>
          <cell r="R1347" t="str">
            <v>及格</v>
          </cell>
          <cell r="S1347">
            <v>15.3</v>
          </cell>
          <cell r="T1347">
            <v>85</v>
          </cell>
          <cell r="U1347" t="str">
            <v>良好</v>
          </cell>
          <cell r="V1347">
            <v>40</v>
          </cell>
          <cell r="W1347">
            <v>80</v>
          </cell>
          <cell r="X1347" t="str">
            <v>良好</v>
          </cell>
          <cell r="Y1347">
            <v>0</v>
          </cell>
          <cell r="Z1347">
            <v>153</v>
          </cell>
          <cell r="AA1347">
            <v>95</v>
          </cell>
          <cell r="AB1347" t="str">
            <v>优秀</v>
          </cell>
          <cell r="AC1347">
            <v>0</v>
          </cell>
          <cell r="AD1347" t="str">
            <v>1′53</v>
          </cell>
          <cell r="AE1347">
            <v>80</v>
          </cell>
          <cell r="AF1347" t="str">
            <v>良好</v>
          </cell>
          <cell r="AG1347">
            <v>86.8</v>
          </cell>
          <cell r="AH1347">
            <v>0</v>
          </cell>
          <cell r="AI1347">
            <v>86.8</v>
          </cell>
          <cell r="AJ1347" t="str">
            <v>良好</v>
          </cell>
        </row>
        <row r="1348">
          <cell r="F1348" t="str">
            <v>黄海冰</v>
          </cell>
          <cell r="G1348" t="str">
            <v>男</v>
          </cell>
          <cell r="H1348">
            <v>40454</v>
          </cell>
          <cell r="I1348">
            <v>143</v>
          </cell>
          <cell r="J1348">
            <v>29</v>
          </cell>
          <cell r="K1348">
            <v>80</v>
          </cell>
          <cell r="L1348" t="str">
            <v>低体重</v>
          </cell>
          <cell r="M1348">
            <v>2403</v>
          </cell>
          <cell r="N1348">
            <v>80</v>
          </cell>
          <cell r="O1348" t="str">
            <v>良好</v>
          </cell>
          <cell r="P1348">
            <v>7.9</v>
          </cell>
          <cell r="Q1348">
            <v>100</v>
          </cell>
          <cell r="R1348" t="str">
            <v>优秀</v>
          </cell>
          <cell r="S1348">
            <v>17.2</v>
          </cell>
          <cell r="T1348">
            <v>100</v>
          </cell>
          <cell r="U1348" t="str">
            <v>优秀</v>
          </cell>
          <cell r="V1348">
            <v>51</v>
          </cell>
          <cell r="W1348">
            <v>100</v>
          </cell>
          <cell r="X1348" t="str">
            <v>优秀</v>
          </cell>
          <cell r="Y1348">
            <v>0</v>
          </cell>
          <cell r="Z1348">
            <v>156</v>
          </cell>
          <cell r="AA1348">
            <v>100</v>
          </cell>
          <cell r="AB1348" t="str">
            <v>优秀</v>
          </cell>
          <cell r="AC1348">
            <v>4</v>
          </cell>
          <cell r="AD1348" t="str">
            <v>1′47</v>
          </cell>
          <cell r="AE1348">
            <v>80</v>
          </cell>
          <cell r="AF1348" t="str">
            <v>良好</v>
          </cell>
          <cell r="AG1348">
            <v>92</v>
          </cell>
          <cell r="AH1348">
            <v>4</v>
          </cell>
          <cell r="AI1348">
            <v>96</v>
          </cell>
          <cell r="AJ1348" t="str">
            <v>优秀</v>
          </cell>
        </row>
        <row r="1349">
          <cell r="F1349" t="str">
            <v>朱镜燑</v>
          </cell>
          <cell r="G1349" t="str">
            <v>女</v>
          </cell>
          <cell r="H1349">
            <v>40457</v>
          </cell>
          <cell r="I1349">
            <v>156</v>
          </cell>
          <cell r="J1349">
            <v>52</v>
          </cell>
          <cell r="K1349">
            <v>80</v>
          </cell>
          <cell r="L1349" t="str">
            <v>超重</v>
          </cell>
          <cell r="M1349">
            <v>3191</v>
          </cell>
          <cell r="N1349">
            <v>100</v>
          </cell>
          <cell r="O1349" t="str">
            <v>优秀</v>
          </cell>
          <cell r="P1349">
            <v>11.2</v>
          </cell>
          <cell r="Q1349">
            <v>50</v>
          </cell>
          <cell r="R1349" t="str">
            <v>不及格</v>
          </cell>
          <cell r="S1349">
            <v>28.6</v>
          </cell>
          <cell r="T1349">
            <v>100</v>
          </cell>
          <cell r="U1349" t="str">
            <v>优秀</v>
          </cell>
          <cell r="V1349">
            <v>19</v>
          </cell>
          <cell r="W1349">
            <v>60</v>
          </cell>
          <cell r="X1349" t="str">
            <v>及格</v>
          </cell>
          <cell r="Y1349">
            <v>0</v>
          </cell>
          <cell r="Z1349">
            <v>105</v>
          </cell>
          <cell r="AA1349">
            <v>72</v>
          </cell>
          <cell r="AB1349" t="str">
            <v>及格</v>
          </cell>
          <cell r="AC1349">
            <v>0</v>
          </cell>
          <cell r="AD1349" t="str">
            <v>2′27</v>
          </cell>
          <cell r="AE1349">
            <v>50</v>
          </cell>
          <cell r="AF1349" t="str">
            <v>不及格</v>
          </cell>
          <cell r="AG1349">
            <v>71.2</v>
          </cell>
          <cell r="AH1349">
            <v>0</v>
          </cell>
          <cell r="AI1349">
            <v>71.2</v>
          </cell>
          <cell r="AJ1349" t="str">
            <v>及格</v>
          </cell>
        </row>
        <row r="1350">
          <cell r="F1350" t="str">
            <v>陆玺</v>
          </cell>
          <cell r="G1350" t="str">
            <v>男</v>
          </cell>
          <cell r="H1350">
            <v>40500</v>
          </cell>
          <cell r="I1350">
            <v>136</v>
          </cell>
          <cell r="J1350">
            <v>26</v>
          </cell>
          <cell r="K1350">
            <v>80</v>
          </cell>
          <cell r="L1350" t="str">
            <v>低体重</v>
          </cell>
          <cell r="M1350">
            <v>2046</v>
          </cell>
          <cell r="N1350">
            <v>76</v>
          </cell>
          <cell r="O1350" t="str">
            <v>及格</v>
          </cell>
          <cell r="P1350">
            <v>8.9</v>
          </cell>
          <cell r="Q1350">
            <v>78</v>
          </cell>
          <cell r="R1350" t="str">
            <v>及格</v>
          </cell>
          <cell r="S1350">
            <v>10.6</v>
          </cell>
          <cell r="T1350">
            <v>80</v>
          </cell>
          <cell r="U1350" t="str">
            <v>良好</v>
          </cell>
          <cell r="V1350">
            <v>35</v>
          </cell>
          <cell r="W1350">
            <v>76</v>
          </cell>
          <cell r="X1350" t="str">
            <v>及格</v>
          </cell>
          <cell r="Y1350">
            <v>0</v>
          </cell>
          <cell r="Z1350">
            <v>120</v>
          </cell>
          <cell r="AA1350">
            <v>78</v>
          </cell>
          <cell r="AB1350" t="str">
            <v>及格</v>
          </cell>
          <cell r="AC1350">
            <v>0</v>
          </cell>
          <cell r="AD1350" t="str">
            <v>2′0</v>
          </cell>
          <cell r="AE1350">
            <v>72</v>
          </cell>
          <cell r="AF1350" t="str">
            <v>及格</v>
          </cell>
          <cell r="AG1350">
            <v>77.2</v>
          </cell>
          <cell r="AH1350">
            <v>0</v>
          </cell>
          <cell r="AI1350">
            <v>77.2</v>
          </cell>
          <cell r="AJ1350" t="str">
            <v>及格</v>
          </cell>
        </row>
        <row r="1351">
          <cell r="F1351" t="str">
            <v>王恒瑞</v>
          </cell>
          <cell r="G1351" t="str">
            <v>男</v>
          </cell>
          <cell r="H1351">
            <v>40500</v>
          </cell>
          <cell r="I1351">
            <v>152</v>
          </cell>
          <cell r="J1351">
            <v>60</v>
          </cell>
          <cell r="K1351">
            <v>60</v>
          </cell>
          <cell r="L1351" t="str">
            <v>肥胖</v>
          </cell>
          <cell r="M1351">
            <v>2907</v>
          </cell>
          <cell r="N1351">
            <v>100</v>
          </cell>
          <cell r="O1351" t="str">
            <v>优秀</v>
          </cell>
          <cell r="P1351">
            <v>9.8</v>
          </cell>
          <cell r="Q1351">
            <v>70</v>
          </cell>
          <cell r="R1351" t="str">
            <v>及格</v>
          </cell>
          <cell r="S1351">
            <v>12</v>
          </cell>
          <cell r="T1351">
            <v>85</v>
          </cell>
          <cell r="U1351" t="str">
            <v>良好</v>
          </cell>
          <cell r="V1351">
            <v>35</v>
          </cell>
          <cell r="W1351">
            <v>76</v>
          </cell>
          <cell r="X1351" t="str">
            <v>及格</v>
          </cell>
          <cell r="Y1351">
            <v>0</v>
          </cell>
          <cell r="Z1351">
            <v>102</v>
          </cell>
          <cell r="AA1351">
            <v>72</v>
          </cell>
          <cell r="AB1351" t="str">
            <v>及格</v>
          </cell>
          <cell r="AC1351">
            <v>0</v>
          </cell>
          <cell r="AD1351" t="str">
            <v>2′07</v>
          </cell>
          <cell r="AE1351">
            <v>66</v>
          </cell>
          <cell r="AF1351" t="str">
            <v>及格</v>
          </cell>
          <cell r="AG1351">
            <v>75.5</v>
          </cell>
          <cell r="AH1351">
            <v>0</v>
          </cell>
          <cell r="AI1351">
            <v>75.5</v>
          </cell>
          <cell r="AJ1351" t="str">
            <v>及格</v>
          </cell>
        </row>
        <row r="1352">
          <cell r="F1352" t="str">
            <v>冯嘉怡</v>
          </cell>
          <cell r="G1352" t="str">
            <v>女</v>
          </cell>
          <cell r="H1352">
            <v>40507</v>
          </cell>
          <cell r="I1352">
            <v>144</v>
          </cell>
          <cell r="J1352">
            <v>40</v>
          </cell>
          <cell r="K1352">
            <v>100</v>
          </cell>
          <cell r="L1352" t="str">
            <v>正常</v>
          </cell>
          <cell r="M1352">
            <v>2307</v>
          </cell>
          <cell r="N1352">
            <v>100</v>
          </cell>
          <cell r="O1352" t="str">
            <v>优秀</v>
          </cell>
          <cell r="P1352">
            <v>10.1</v>
          </cell>
          <cell r="Q1352">
            <v>70</v>
          </cell>
          <cell r="R1352" t="str">
            <v>及格</v>
          </cell>
          <cell r="S1352">
            <v>10.3</v>
          </cell>
          <cell r="T1352">
            <v>74</v>
          </cell>
          <cell r="U1352" t="str">
            <v>及格</v>
          </cell>
          <cell r="V1352">
            <v>29</v>
          </cell>
          <cell r="W1352">
            <v>70</v>
          </cell>
          <cell r="X1352" t="str">
            <v>及格</v>
          </cell>
          <cell r="Y1352">
            <v>0</v>
          </cell>
          <cell r="Z1352">
            <v>98</v>
          </cell>
          <cell r="AA1352">
            <v>70</v>
          </cell>
          <cell r="AB1352" t="str">
            <v>及格</v>
          </cell>
          <cell r="AC1352">
            <v>0</v>
          </cell>
          <cell r="AD1352" t="str">
            <v>2′02</v>
          </cell>
          <cell r="AE1352">
            <v>74</v>
          </cell>
          <cell r="AF1352" t="str">
            <v>及格</v>
          </cell>
          <cell r="AG1352">
            <v>79.8</v>
          </cell>
          <cell r="AH1352">
            <v>0</v>
          </cell>
          <cell r="AI1352">
            <v>79.8</v>
          </cell>
          <cell r="AJ1352" t="str">
            <v>及格</v>
          </cell>
        </row>
        <row r="1353">
          <cell r="F1353" t="str">
            <v>陈子聪</v>
          </cell>
          <cell r="G1353" t="str">
            <v>男</v>
          </cell>
          <cell r="H1353">
            <v>40524</v>
          </cell>
          <cell r="I1353">
            <v>150</v>
          </cell>
          <cell r="J1353">
            <v>47</v>
          </cell>
          <cell r="K1353">
            <v>100</v>
          </cell>
          <cell r="L1353" t="str">
            <v>正常</v>
          </cell>
          <cell r="M1353">
            <v>2481</v>
          </cell>
          <cell r="N1353">
            <v>85</v>
          </cell>
          <cell r="O1353" t="str">
            <v>良好</v>
          </cell>
          <cell r="P1353">
            <v>9</v>
          </cell>
          <cell r="Q1353">
            <v>78</v>
          </cell>
          <cell r="R1353" t="str">
            <v>及格</v>
          </cell>
          <cell r="S1353">
            <v>10</v>
          </cell>
          <cell r="T1353">
            <v>80</v>
          </cell>
          <cell r="U1353" t="str">
            <v>良好</v>
          </cell>
          <cell r="V1353">
            <v>46</v>
          </cell>
          <cell r="W1353">
            <v>90</v>
          </cell>
          <cell r="X1353" t="str">
            <v>优秀</v>
          </cell>
          <cell r="Y1353">
            <v>0</v>
          </cell>
          <cell r="Z1353">
            <v>145</v>
          </cell>
          <cell r="AA1353">
            <v>95</v>
          </cell>
          <cell r="AB1353" t="str">
            <v>优秀</v>
          </cell>
          <cell r="AC1353">
            <v>0</v>
          </cell>
          <cell r="AD1353" t="str">
            <v>1′51</v>
          </cell>
          <cell r="AE1353">
            <v>78</v>
          </cell>
          <cell r="AF1353" t="str">
            <v>及格</v>
          </cell>
          <cell r="AG1353">
            <v>86.6</v>
          </cell>
          <cell r="AH1353">
            <v>0</v>
          </cell>
          <cell r="AI1353">
            <v>86.6</v>
          </cell>
          <cell r="AJ1353" t="str">
            <v>良好</v>
          </cell>
        </row>
        <row r="1354">
          <cell r="F1354" t="str">
            <v>周惜雯</v>
          </cell>
          <cell r="G1354" t="str">
            <v>女</v>
          </cell>
          <cell r="H1354">
            <v>40527</v>
          </cell>
          <cell r="I1354">
            <v>150</v>
          </cell>
          <cell r="J1354">
            <v>33</v>
          </cell>
          <cell r="K1354">
            <v>100</v>
          </cell>
          <cell r="L1354" t="str">
            <v>正常</v>
          </cell>
          <cell r="M1354">
            <v>2082</v>
          </cell>
          <cell r="N1354">
            <v>90</v>
          </cell>
          <cell r="O1354" t="str">
            <v>优秀</v>
          </cell>
          <cell r="P1354">
            <v>9.3</v>
          </cell>
          <cell r="Q1354">
            <v>78</v>
          </cell>
          <cell r="R1354" t="str">
            <v>及格</v>
          </cell>
          <cell r="S1354">
            <v>17.5</v>
          </cell>
          <cell r="T1354">
            <v>90</v>
          </cell>
          <cell r="U1354" t="str">
            <v>优秀</v>
          </cell>
          <cell r="V1354">
            <v>23</v>
          </cell>
          <cell r="W1354">
            <v>64</v>
          </cell>
          <cell r="X1354" t="str">
            <v>及格</v>
          </cell>
          <cell r="Y1354">
            <v>0</v>
          </cell>
          <cell r="Z1354">
            <v>83</v>
          </cell>
          <cell r="AA1354">
            <v>66</v>
          </cell>
          <cell r="AB1354" t="str">
            <v>及格</v>
          </cell>
          <cell r="AC1354">
            <v>0</v>
          </cell>
          <cell r="AD1354" t="str">
            <v>2′08</v>
          </cell>
          <cell r="AE1354">
            <v>70</v>
          </cell>
          <cell r="AF1354" t="str">
            <v>及格</v>
          </cell>
          <cell r="AG1354">
            <v>79.5</v>
          </cell>
          <cell r="AH1354">
            <v>0</v>
          </cell>
          <cell r="AI1354">
            <v>79.5</v>
          </cell>
          <cell r="AJ1354" t="str">
            <v>及格</v>
          </cell>
        </row>
        <row r="1355">
          <cell r="F1355" t="str">
            <v>李梦晨</v>
          </cell>
          <cell r="G1355" t="str">
            <v>女</v>
          </cell>
          <cell r="H1355">
            <v>40533</v>
          </cell>
          <cell r="I1355">
            <v>141</v>
          </cell>
          <cell r="J1355">
            <v>30</v>
          </cell>
          <cell r="K1355">
            <v>100</v>
          </cell>
          <cell r="L1355" t="str">
            <v>正常</v>
          </cell>
          <cell r="M1355">
            <v>2195</v>
          </cell>
          <cell r="N1355">
            <v>95</v>
          </cell>
          <cell r="O1355" t="str">
            <v>优秀</v>
          </cell>
          <cell r="P1355">
            <v>8.8</v>
          </cell>
          <cell r="Q1355">
            <v>85</v>
          </cell>
          <cell r="R1355" t="str">
            <v>良好</v>
          </cell>
          <cell r="S1355">
            <v>14.4</v>
          </cell>
          <cell r="T1355">
            <v>80</v>
          </cell>
          <cell r="U1355" t="str">
            <v>良好</v>
          </cell>
          <cell r="V1355">
            <v>26</v>
          </cell>
          <cell r="W1355">
            <v>68</v>
          </cell>
          <cell r="X1355" t="str">
            <v>及格</v>
          </cell>
          <cell r="Y1355">
            <v>0</v>
          </cell>
          <cell r="Z1355">
            <v>130</v>
          </cell>
          <cell r="AA1355">
            <v>80</v>
          </cell>
          <cell r="AB1355" t="str">
            <v>良好</v>
          </cell>
          <cell r="AC1355">
            <v>0</v>
          </cell>
          <cell r="AD1355" t="str">
            <v>2′01</v>
          </cell>
          <cell r="AE1355">
            <v>74</v>
          </cell>
          <cell r="AF1355" t="str">
            <v>及格</v>
          </cell>
          <cell r="AG1355">
            <v>83.3</v>
          </cell>
          <cell r="AH1355">
            <v>0</v>
          </cell>
          <cell r="AI1355">
            <v>83.3</v>
          </cell>
          <cell r="AJ1355" t="str">
            <v>良好</v>
          </cell>
        </row>
        <row r="1356">
          <cell r="F1356" t="str">
            <v>朱馨月</v>
          </cell>
          <cell r="G1356" t="str">
            <v>女</v>
          </cell>
          <cell r="H1356">
            <v>40534</v>
          </cell>
          <cell r="I1356">
            <v>147</v>
          </cell>
          <cell r="J1356">
            <v>51</v>
          </cell>
          <cell r="K1356">
            <v>60</v>
          </cell>
          <cell r="L1356" t="str">
            <v>肥胖</v>
          </cell>
          <cell r="M1356">
            <v>2603</v>
          </cell>
          <cell r="N1356">
            <v>100</v>
          </cell>
          <cell r="O1356" t="str">
            <v>优秀</v>
          </cell>
          <cell r="P1356">
            <v>9.2</v>
          </cell>
          <cell r="Q1356">
            <v>78</v>
          </cell>
          <cell r="R1356" t="str">
            <v>及格</v>
          </cell>
          <cell r="S1356">
            <v>26.1</v>
          </cell>
          <cell r="T1356">
            <v>100</v>
          </cell>
          <cell r="U1356" t="str">
            <v>优秀</v>
          </cell>
          <cell r="V1356">
            <v>25</v>
          </cell>
          <cell r="W1356">
            <v>66</v>
          </cell>
          <cell r="X1356" t="str">
            <v>及格</v>
          </cell>
          <cell r="Y1356">
            <v>0</v>
          </cell>
          <cell r="Z1356">
            <v>114</v>
          </cell>
          <cell r="AA1356">
            <v>76</v>
          </cell>
          <cell r="AB1356" t="str">
            <v>及格</v>
          </cell>
          <cell r="AC1356">
            <v>0</v>
          </cell>
          <cell r="AD1356" t="str">
            <v>2′02</v>
          </cell>
          <cell r="AE1356">
            <v>74</v>
          </cell>
          <cell r="AF1356" t="str">
            <v>及格</v>
          </cell>
          <cell r="AG1356">
            <v>77.8</v>
          </cell>
          <cell r="AH1356">
            <v>0</v>
          </cell>
          <cell r="AI1356">
            <v>77.8</v>
          </cell>
          <cell r="AJ1356" t="str">
            <v>及格</v>
          </cell>
        </row>
        <row r="1357">
          <cell r="F1357" t="str">
            <v>许涵晰</v>
          </cell>
          <cell r="G1357" t="str">
            <v>女</v>
          </cell>
          <cell r="H1357">
            <v>40549</v>
          </cell>
          <cell r="I1357">
            <v>140</v>
          </cell>
          <cell r="J1357">
            <v>31</v>
          </cell>
          <cell r="K1357">
            <v>100</v>
          </cell>
          <cell r="L1357" t="str">
            <v>正常</v>
          </cell>
          <cell r="M1357">
            <v>2342</v>
          </cell>
          <cell r="N1357">
            <v>100</v>
          </cell>
          <cell r="O1357" t="str">
            <v>优秀</v>
          </cell>
          <cell r="P1357">
            <v>9.8</v>
          </cell>
          <cell r="Q1357">
            <v>72</v>
          </cell>
          <cell r="R1357" t="str">
            <v>及格</v>
          </cell>
          <cell r="S1357">
            <v>22.4</v>
          </cell>
          <cell r="T1357">
            <v>100</v>
          </cell>
          <cell r="U1357" t="str">
            <v>优秀</v>
          </cell>
          <cell r="V1357">
            <v>35</v>
          </cell>
          <cell r="W1357">
            <v>76</v>
          </cell>
          <cell r="X1357" t="str">
            <v>及格</v>
          </cell>
          <cell r="Y1357">
            <v>0</v>
          </cell>
          <cell r="Z1357">
            <v>152</v>
          </cell>
          <cell r="AA1357">
            <v>95</v>
          </cell>
          <cell r="AB1357" t="str">
            <v>优秀</v>
          </cell>
          <cell r="AC1357">
            <v>0</v>
          </cell>
          <cell r="AD1357" t="str">
            <v>1′52</v>
          </cell>
          <cell r="AE1357">
            <v>80</v>
          </cell>
          <cell r="AF1357" t="str">
            <v>良好</v>
          </cell>
          <cell r="AG1357">
            <v>87.1</v>
          </cell>
          <cell r="AH1357">
            <v>0</v>
          </cell>
          <cell r="AI1357">
            <v>87.1</v>
          </cell>
          <cell r="AJ1357" t="str">
            <v>良好</v>
          </cell>
        </row>
        <row r="1358">
          <cell r="F1358" t="str">
            <v>高俊浩</v>
          </cell>
          <cell r="G1358" t="str">
            <v>男</v>
          </cell>
          <cell r="H1358">
            <v>40550</v>
          </cell>
          <cell r="I1358">
            <v>149</v>
          </cell>
          <cell r="J1358">
            <v>57</v>
          </cell>
          <cell r="K1358">
            <v>60</v>
          </cell>
          <cell r="L1358" t="str">
            <v>肥胖</v>
          </cell>
          <cell r="M1358">
            <v>3064</v>
          </cell>
          <cell r="N1358">
            <v>100</v>
          </cell>
          <cell r="O1358" t="str">
            <v>优秀</v>
          </cell>
          <cell r="P1358">
            <v>9.4</v>
          </cell>
          <cell r="Q1358">
            <v>74</v>
          </cell>
          <cell r="R1358" t="str">
            <v>及格</v>
          </cell>
          <cell r="S1358">
            <v>17.1</v>
          </cell>
          <cell r="T1358">
            <v>100</v>
          </cell>
          <cell r="U1358" t="str">
            <v>优秀</v>
          </cell>
          <cell r="V1358">
            <v>27</v>
          </cell>
          <cell r="W1358">
            <v>68</v>
          </cell>
          <cell r="X1358" t="str">
            <v>及格</v>
          </cell>
          <cell r="Y1358">
            <v>0</v>
          </cell>
          <cell r="Z1358">
            <v>96</v>
          </cell>
          <cell r="AA1358">
            <v>70</v>
          </cell>
          <cell r="AB1358" t="str">
            <v>及格</v>
          </cell>
          <cell r="AC1358">
            <v>0</v>
          </cell>
          <cell r="AD1358" t="str">
            <v>2′02</v>
          </cell>
          <cell r="AE1358">
            <v>70</v>
          </cell>
          <cell r="AF1358" t="str">
            <v>及格</v>
          </cell>
          <cell r="AG1358">
            <v>76.4</v>
          </cell>
          <cell r="AH1358">
            <v>0</v>
          </cell>
          <cell r="AI1358">
            <v>76.4</v>
          </cell>
          <cell r="AJ1358" t="str">
            <v>及格</v>
          </cell>
        </row>
        <row r="1359">
          <cell r="F1359" t="str">
            <v>汤子杨</v>
          </cell>
          <cell r="G1359" t="str">
            <v>男</v>
          </cell>
          <cell r="H1359">
            <v>40562</v>
          </cell>
          <cell r="I1359">
            <v>155</v>
          </cell>
          <cell r="J1359">
            <v>54</v>
          </cell>
          <cell r="K1359">
            <v>80</v>
          </cell>
          <cell r="L1359" t="str">
            <v>超重</v>
          </cell>
          <cell r="M1359">
            <v>3285</v>
          </cell>
          <cell r="N1359">
            <v>100</v>
          </cell>
          <cell r="O1359" t="str">
            <v>优秀</v>
          </cell>
          <cell r="P1359">
            <v>9.3</v>
          </cell>
          <cell r="Q1359">
            <v>74</v>
          </cell>
          <cell r="R1359" t="str">
            <v>及格</v>
          </cell>
          <cell r="S1359">
            <v>5.5</v>
          </cell>
          <cell r="T1359">
            <v>72</v>
          </cell>
          <cell r="U1359" t="str">
            <v>及格</v>
          </cell>
          <cell r="V1359">
            <v>24</v>
          </cell>
          <cell r="W1359">
            <v>66</v>
          </cell>
          <cell r="X1359" t="str">
            <v>及格</v>
          </cell>
          <cell r="Y1359">
            <v>0</v>
          </cell>
          <cell r="Z1359">
            <v>135</v>
          </cell>
          <cell r="AA1359">
            <v>85</v>
          </cell>
          <cell r="AB1359" t="str">
            <v>良好</v>
          </cell>
          <cell r="AC1359">
            <v>0</v>
          </cell>
          <cell r="AD1359" t="str">
            <v>1′58</v>
          </cell>
          <cell r="AE1359">
            <v>72</v>
          </cell>
          <cell r="AF1359" t="str">
            <v>及格</v>
          </cell>
          <cell r="AG1359">
            <v>77.9</v>
          </cell>
          <cell r="AH1359">
            <v>0</v>
          </cell>
          <cell r="AI1359">
            <v>77.9</v>
          </cell>
          <cell r="AJ1359" t="str">
            <v>及格</v>
          </cell>
        </row>
        <row r="1360">
          <cell r="F1360" t="str">
            <v>陈思涵</v>
          </cell>
          <cell r="G1360" t="str">
            <v>女</v>
          </cell>
          <cell r="H1360">
            <v>40584</v>
          </cell>
          <cell r="I1360">
            <v>151</v>
          </cell>
          <cell r="J1360">
            <v>52</v>
          </cell>
          <cell r="K1360">
            <v>80</v>
          </cell>
          <cell r="L1360" t="str">
            <v>超重</v>
          </cell>
          <cell r="M1360">
            <v>2346</v>
          </cell>
          <cell r="N1360">
            <v>100</v>
          </cell>
          <cell r="O1360" t="str">
            <v>优秀</v>
          </cell>
          <cell r="P1360">
            <v>14.9</v>
          </cell>
          <cell r="Q1360">
            <v>0</v>
          </cell>
          <cell r="R1360" t="str">
            <v>不及格</v>
          </cell>
          <cell r="S1360">
            <v>12.6</v>
          </cell>
          <cell r="T1360">
            <v>78</v>
          </cell>
          <cell r="U1360" t="str">
            <v>及格</v>
          </cell>
          <cell r="V1360">
            <v>22</v>
          </cell>
          <cell r="W1360">
            <v>64</v>
          </cell>
          <cell r="X1360" t="str">
            <v>及格</v>
          </cell>
          <cell r="Y1360">
            <v>0</v>
          </cell>
          <cell r="Z1360">
            <v>60</v>
          </cell>
          <cell r="AA1360">
            <v>60</v>
          </cell>
          <cell r="AB1360" t="str">
            <v>及格</v>
          </cell>
          <cell r="AC1360">
            <v>0</v>
          </cell>
          <cell r="AD1360" t="str">
            <v>2′29</v>
          </cell>
          <cell r="AE1360">
            <v>40</v>
          </cell>
          <cell r="AF1360" t="str">
            <v>不及格</v>
          </cell>
          <cell r="AG1360">
            <v>57.6</v>
          </cell>
          <cell r="AH1360">
            <v>0</v>
          </cell>
          <cell r="AI1360">
            <v>57.6</v>
          </cell>
          <cell r="AJ1360" t="str">
            <v>不及格</v>
          </cell>
        </row>
        <row r="1361">
          <cell r="F1361" t="str">
            <v>陈皓涵</v>
          </cell>
          <cell r="G1361" t="str">
            <v>男</v>
          </cell>
          <cell r="H1361">
            <v>40584</v>
          </cell>
          <cell r="I1361">
            <v>149</v>
          </cell>
          <cell r="J1361">
            <v>49</v>
          </cell>
          <cell r="K1361">
            <v>80</v>
          </cell>
          <cell r="L1361" t="str">
            <v>超重</v>
          </cell>
          <cell r="M1361">
            <v>2461</v>
          </cell>
          <cell r="N1361">
            <v>85</v>
          </cell>
          <cell r="O1361" t="str">
            <v>良好</v>
          </cell>
          <cell r="P1361">
            <v>9.4</v>
          </cell>
          <cell r="Q1361">
            <v>74</v>
          </cell>
          <cell r="R1361" t="str">
            <v>及格</v>
          </cell>
          <cell r="S1361">
            <v>15.1</v>
          </cell>
          <cell r="T1361">
            <v>90</v>
          </cell>
          <cell r="U1361" t="str">
            <v>优秀</v>
          </cell>
          <cell r="V1361">
            <v>23</v>
          </cell>
          <cell r="W1361">
            <v>64</v>
          </cell>
          <cell r="X1361" t="str">
            <v>及格</v>
          </cell>
          <cell r="Y1361">
            <v>0</v>
          </cell>
          <cell r="Z1361">
            <v>68</v>
          </cell>
          <cell r="AA1361">
            <v>62</v>
          </cell>
          <cell r="AB1361" t="str">
            <v>及格</v>
          </cell>
          <cell r="AC1361">
            <v>0</v>
          </cell>
          <cell r="AD1361" t="str">
            <v>2′22</v>
          </cell>
          <cell r="AE1361">
            <v>50</v>
          </cell>
          <cell r="AF1361" t="str">
            <v>不及格</v>
          </cell>
          <cell r="AG1361">
            <v>72.5</v>
          </cell>
          <cell r="AH1361">
            <v>0</v>
          </cell>
          <cell r="AI1361">
            <v>72.5</v>
          </cell>
          <cell r="AJ1361" t="str">
            <v>及格</v>
          </cell>
        </row>
        <row r="1362">
          <cell r="F1362" t="str">
            <v>马俊雯</v>
          </cell>
          <cell r="G1362" t="str">
            <v>女</v>
          </cell>
          <cell r="H1362">
            <v>40626</v>
          </cell>
          <cell r="I1362">
            <v>142</v>
          </cell>
          <cell r="J1362">
            <v>40</v>
          </cell>
          <cell r="K1362">
            <v>100</v>
          </cell>
          <cell r="L1362" t="str">
            <v>正常</v>
          </cell>
          <cell r="M1362">
            <v>2242</v>
          </cell>
          <cell r="N1362">
            <v>95</v>
          </cell>
          <cell r="O1362" t="str">
            <v>优秀</v>
          </cell>
          <cell r="P1362">
            <v>9.2</v>
          </cell>
          <cell r="Q1362">
            <v>78</v>
          </cell>
          <cell r="R1362" t="str">
            <v>及格</v>
          </cell>
          <cell r="S1362">
            <v>19.1</v>
          </cell>
          <cell r="T1362">
            <v>95</v>
          </cell>
          <cell r="U1362" t="str">
            <v>优秀</v>
          </cell>
          <cell r="V1362">
            <v>26</v>
          </cell>
          <cell r="W1362">
            <v>68</v>
          </cell>
          <cell r="X1362" t="str">
            <v>及格</v>
          </cell>
          <cell r="Y1362">
            <v>0</v>
          </cell>
          <cell r="Z1362">
            <v>121</v>
          </cell>
          <cell r="AA1362">
            <v>78</v>
          </cell>
          <cell r="AB1362" t="str">
            <v>及格</v>
          </cell>
          <cell r="AC1362">
            <v>0</v>
          </cell>
          <cell r="AD1362" t="str">
            <v>2′21</v>
          </cell>
          <cell r="AE1362">
            <v>60</v>
          </cell>
          <cell r="AF1362" t="str">
            <v>及格</v>
          </cell>
          <cell r="AG1362">
            <v>81.8</v>
          </cell>
          <cell r="AH1362">
            <v>0</v>
          </cell>
          <cell r="AI1362">
            <v>81.8</v>
          </cell>
          <cell r="AJ1362" t="str">
            <v>良好</v>
          </cell>
        </row>
        <row r="1363">
          <cell r="F1363" t="str">
            <v>程金哲</v>
          </cell>
          <cell r="G1363" t="str">
            <v>男</v>
          </cell>
          <cell r="H1363">
            <v>40675</v>
          </cell>
          <cell r="I1363">
            <v>135</v>
          </cell>
          <cell r="J1363">
            <v>30</v>
          </cell>
          <cell r="K1363">
            <v>100</v>
          </cell>
          <cell r="L1363" t="str">
            <v>正常</v>
          </cell>
          <cell r="M1363">
            <v>1840</v>
          </cell>
          <cell r="N1363">
            <v>72</v>
          </cell>
          <cell r="O1363" t="str">
            <v>及格</v>
          </cell>
          <cell r="P1363">
            <v>9.3</v>
          </cell>
          <cell r="Q1363">
            <v>74</v>
          </cell>
          <cell r="R1363" t="str">
            <v>及格</v>
          </cell>
          <cell r="S1363">
            <v>6</v>
          </cell>
          <cell r="T1363">
            <v>74</v>
          </cell>
          <cell r="U1363" t="str">
            <v>及格</v>
          </cell>
          <cell r="V1363">
            <v>19</v>
          </cell>
          <cell r="W1363">
            <v>60</v>
          </cell>
          <cell r="X1363" t="str">
            <v>及格</v>
          </cell>
          <cell r="Y1363">
            <v>0</v>
          </cell>
          <cell r="Z1363">
            <v>82</v>
          </cell>
          <cell r="AA1363">
            <v>66</v>
          </cell>
          <cell r="AB1363" t="str">
            <v>及格</v>
          </cell>
          <cell r="AC1363">
            <v>0</v>
          </cell>
          <cell r="AD1363" t="str">
            <v>1′52</v>
          </cell>
          <cell r="AE1363">
            <v>76</v>
          </cell>
          <cell r="AF1363" t="str">
            <v>及格</v>
          </cell>
          <cell r="AG1363">
            <v>74.2</v>
          </cell>
          <cell r="AH1363">
            <v>0</v>
          </cell>
          <cell r="AI1363">
            <v>74.2</v>
          </cell>
          <cell r="AJ1363" t="str">
            <v>及格</v>
          </cell>
        </row>
        <row r="1364">
          <cell r="F1364" t="str">
            <v>蒋宇涵</v>
          </cell>
          <cell r="G1364" t="str">
            <v>男</v>
          </cell>
          <cell r="H1364">
            <v>40677</v>
          </cell>
          <cell r="I1364">
            <v>138</v>
          </cell>
          <cell r="J1364">
            <v>28</v>
          </cell>
          <cell r="K1364">
            <v>100</v>
          </cell>
          <cell r="L1364" t="str">
            <v>正常</v>
          </cell>
          <cell r="M1364">
            <v>2117</v>
          </cell>
          <cell r="N1364">
            <v>78</v>
          </cell>
          <cell r="O1364" t="str">
            <v>及格</v>
          </cell>
          <cell r="P1364">
            <v>8.9</v>
          </cell>
          <cell r="Q1364">
            <v>78</v>
          </cell>
          <cell r="R1364" t="str">
            <v>及格</v>
          </cell>
          <cell r="S1364">
            <v>10.8</v>
          </cell>
          <cell r="T1364">
            <v>80</v>
          </cell>
          <cell r="U1364" t="str">
            <v>良好</v>
          </cell>
          <cell r="V1364">
            <v>56</v>
          </cell>
          <cell r="W1364">
            <v>100</v>
          </cell>
          <cell r="X1364" t="str">
            <v>优秀</v>
          </cell>
          <cell r="Y1364">
            <v>0</v>
          </cell>
          <cell r="Z1364">
            <v>166</v>
          </cell>
          <cell r="AA1364">
            <v>100</v>
          </cell>
          <cell r="AB1364" t="str">
            <v>优秀</v>
          </cell>
          <cell r="AC1364">
            <v>9</v>
          </cell>
          <cell r="AD1364" t="str">
            <v>1′42</v>
          </cell>
          <cell r="AE1364">
            <v>90</v>
          </cell>
          <cell r="AF1364" t="str">
            <v>优秀</v>
          </cell>
          <cell r="AG1364">
            <v>89.3</v>
          </cell>
          <cell r="AH1364">
            <v>9</v>
          </cell>
          <cell r="AI1364">
            <v>98.3</v>
          </cell>
          <cell r="AJ1364" t="str">
            <v>优秀</v>
          </cell>
        </row>
        <row r="1365">
          <cell r="F1365" t="str">
            <v>钱宥喆</v>
          </cell>
          <cell r="G1365" t="str">
            <v>男</v>
          </cell>
          <cell r="H1365">
            <v>40688</v>
          </cell>
          <cell r="I1365">
            <v>131</v>
          </cell>
          <cell r="J1365">
            <v>30</v>
          </cell>
          <cell r="K1365">
            <v>100</v>
          </cell>
          <cell r="L1365" t="str">
            <v>正常</v>
          </cell>
          <cell r="M1365">
            <v>1995</v>
          </cell>
          <cell r="N1365">
            <v>74</v>
          </cell>
          <cell r="O1365" t="str">
            <v>及格</v>
          </cell>
          <cell r="P1365">
            <v>8.9</v>
          </cell>
          <cell r="Q1365">
            <v>78</v>
          </cell>
          <cell r="R1365" t="str">
            <v>及格</v>
          </cell>
          <cell r="S1365">
            <v>8</v>
          </cell>
          <cell r="T1365">
            <v>76</v>
          </cell>
          <cell r="U1365" t="str">
            <v>及格</v>
          </cell>
          <cell r="V1365">
            <v>44</v>
          </cell>
          <cell r="W1365">
            <v>90</v>
          </cell>
          <cell r="X1365" t="str">
            <v>优秀</v>
          </cell>
          <cell r="Y1365">
            <v>0</v>
          </cell>
          <cell r="Z1365">
            <v>145</v>
          </cell>
          <cell r="AA1365">
            <v>95</v>
          </cell>
          <cell r="AB1365" t="str">
            <v>优秀</v>
          </cell>
          <cell r="AC1365">
            <v>0</v>
          </cell>
          <cell r="AD1365" t="str">
            <v>1′51</v>
          </cell>
          <cell r="AE1365">
            <v>78</v>
          </cell>
          <cell r="AF1365" t="str">
            <v>及格</v>
          </cell>
          <cell r="AG1365">
            <v>84.6</v>
          </cell>
          <cell r="AH1365">
            <v>0</v>
          </cell>
          <cell r="AI1365">
            <v>84.6</v>
          </cell>
          <cell r="AJ1365" t="str">
            <v>良好</v>
          </cell>
        </row>
        <row r="1366">
          <cell r="F1366" t="str">
            <v>王海涛</v>
          </cell>
          <cell r="G1366" t="str">
            <v>男</v>
          </cell>
          <cell r="H1366">
            <v>40723</v>
          </cell>
          <cell r="I1366">
            <v>144</v>
          </cell>
          <cell r="J1366">
            <v>32</v>
          </cell>
          <cell r="K1366">
            <v>100</v>
          </cell>
          <cell r="L1366" t="str">
            <v>正常</v>
          </cell>
          <cell r="M1366">
            <v>3386</v>
          </cell>
          <cell r="N1366">
            <v>100</v>
          </cell>
          <cell r="O1366" t="str">
            <v>优秀</v>
          </cell>
          <cell r="P1366">
            <v>8.1</v>
          </cell>
          <cell r="Q1366">
            <v>100</v>
          </cell>
          <cell r="R1366" t="str">
            <v>优秀</v>
          </cell>
          <cell r="S1366">
            <v>28.5</v>
          </cell>
          <cell r="T1366">
            <v>100</v>
          </cell>
          <cell r="U1366" t="str">
            <v>优秀</v>
          </cell>
          <cell r="V1366">
            <v>46</v>
          </cell>
          <cell r="W1366">
            <v>90</v>
          </cell>
          <cell r="X1366" t="str">
            <v>优秀</v>
          </cell>
          <cell r="Y1366">
            <v>0</v>
          </cell>
          <cell r="Z1366">
            <v>131</v>
          </cell>
          <cell r="AA1366">
            <v>80</v>
          </cell>
          <cell r="AB1366" t="str">
            <v>良好</v>
          </cell>
          <cell r="AC1366">
            <v>0</v>
          </cell>
          <cell r="AD1366" t="str">
            <v>1′46</v>
          </cell>
          <cell r="AE1366">
            <v>80</v>
          </cell>
          <cell r="AF1366" t="str">
            <v>良好</v>
          </cell>
          <cell r="AG1366">
            <v>94</v>
          </cell>
          <cell r="AH1366">
            <v>0</v>
          </cell>
          <cell r="AI1366">
            <v>94</v>
          </cell>
          <cell r="AJ1366" t="str">
            <v>优秀</v>
          </cell>
        </row>
        <row r="1367">
          <cell r="F1367" t="str">
            <v>林佳杰</v>
          </cell>
          <cell r="G1367" t="str">
            <v>男</v>
          </cell>
          <cell r="H1367">
            <v>40742</v>
          </cell>
          <cell r="I1367">
            <v>148</v>
          </cell>
          <cell r="J1367">
            <v>36</v>
          </cell>
          <cell r="K1367">
            <v>100</v>
          </cell>
          <cell r="L1367" t="str">
            <v>正常</v>
          </cell>
          <cell r="M1367">
            <v>2673</v>
          </cell>
          <cell r="N1367">
            <v>85</v>
          </cell>
          <cell r="O1367" t="str">
            <v>良好</v>
          </cell>
          <cell r="P1367">
            <v>8.7</v>
          </cell>
          <cell r="Q1367">
            <v>85</v>
          </cell>
          <cell r="R1367" t="str">
            <v>良好</v>
          </cell>
          <cell r="S1367">
            <v>3.5</v>
          </cell>
          <cell r="T1367">
            <v>70</v>
          </cell>
          <cell r="U1367" t="str">
            <v>及格</v>
          </cell>
          <cell r="V1367">
            <v>34</v>
          </cell>
          <cell r="W1367">
            <v>76</v>
          </cell>
          <cell r="X1367" t="str">
            <v>及格</v>
          </cell>
          <cell r="Y1367">
            <v>0</v>
          </cell>
          <cell r="Z1367">
            <v>85</v>
          </cell>
          <cell r="AA1367">
            <v>68</v>
          </cell>
          <cell r="AB1367" t="str">
            <v>及格</v>
          </cell>
          <cell r="AC1367">
            <v>0</v>
          </cell>
          <cell r="AD1367" t="str">
            <v>1′5</v>
          </cell>
          <cell r="AE1367">
            <v>78</v>
          </cell>
          <cell r="AF1367" t="str">
            <v>及格</v>
          </cell>
          <cell r="AG1367">
            <v>81.5</v>
          </cell>
          <cell r="AH1367">
            <v>0</v>
          </cell>
          <cell r="AI1367">
            <v>81.5</v>
          </cell>
          <cell r="AJ1367" t="str">
            <v>良好</v>
          </cell>
        </row>
        <row r="1368">
          <cell r="F1368" t="str">
            <v>顾佳瑶</v>
          </cell>
          <cell r="G1368" t="str">
            <v>女</v>
          </cell>
          <cell r="H1368">
            <v>40752</v>
          </cell>
          <cell r="I1368">
            <v>143</v>
          </cell>
          <cell r="J1368">
            <v>30</v>
          </cell>
          <cell r="K1368">
            <v>100</v>
          </cell>
          <cell r="L1368" t="str">
            <v>正常</v>
          </cell>
          <cell r="M1368">
            <v>2096</v>
          </cell>
          <cell r="N1368">
            <v>90</v>
          </cell>
          <cell r="O1368" t="str">
            <v>优秀</v>
          </cell>
          <cell r="P1368">
            <v>9.8</v>
          </cell>
          <cell r="Q1368">
            <v>72</v>
          </cell>
          <cell r="R1368" t="str">
            <v>及格</v>
          </cell>
          <cell r="S1368">
            <v>19</v>
          </cell>
          <cell r="T1368">
            <v>95</v>
          </cell>
          <cell r="U1368" t="str">
            <v>优秀</v>
          </cell>
          <cell r="V1368">
            <v>31</v>
          </cell>
          <cell r="W1368">
            <v>72</v>
          </cell>
          <cell r="X1368" t="str">
            <v>及格</v>
          </cell>
          <cell r="Y1368">
            <v>0</v>
          </cell>
          <cell r="Z1368">
            <v>130</v>
          </cell>
          <cell r="AA1368">
            <v>80</v>
          </cell>
          <cell r="AB1368" t="str">
            <v>良好</v>
          </cell>
          <cell r="AC1368">
            <v>0</v>
          </cell>
          <cell r="AD1368" t="str">
            <v>1′56</v>
          </cell>
          <cell r="AE1368">
            <v>78</v>
          </cell>
          <cell r="AF1368" t="str">
            <v>及格</v>
          </cell>
          <cell r="AG1368">
            <v>82.6</v>
          </cell>
          <cell r="AH1368">
            <v>0</v>
          </cell>
          <cell r="AI1368">
            <v>82.6</v>
          </cell>
          <cell r="AJ1368" t="str">
            <v>良好</v>
          </cell>
        </row>
        <row r="1369">
          <cell r="F1369" t="str">
            <v>黄思琪</v>
          </cell>
          <cell r="G1369" t="str">
            <v>女</v>
          </cell>
          <cell r="H1369">
            <v>40759</v>
          </cell>
          <cell r="I1369">
            <v>148</v>
          </cell>
          <cell r="J1369">
            <v>37</v>
          </cell>
          <cell r="K1369">
            <v>100</v>
          </cell>
          <cell r="L1369" t="str">
            <v>正常</v>
          </cell>
          <cell r="M1369">
            <v>1999</v>
          </cell>
          <cell r="N1369">
            <v>85</v>
          </cell>
          <cell r="O1369" t="str">
            <v>良好</v>
          </cell>
          <cell r="P1369">
            <v>9.6</v>
          </cell>
          <cell r="Q1369">
            <v>74</v>
          </cell>
          <cell r="R1369" t="str">
            <v>及格</v>
          </cell>
          <cell r="S1369">
            <v>19</v>
          </cell>
          <cell r="T1369">
            <v>95</v>
          </cell>
          <cell r="U1369" t="str">
            <v>优秀</v>
          </cell>
          <cell r="V1369">
            <v>25</v>
          </cell>
          <cell r="W1369">
            <v>66</v>
          </cell>
          <cell r="X1369" t="str">
            <v>及格</v>
          </cell>
          <cell r="Y1369">
            <v>0</v>
          </cell>
          <cell r="Z1369">
            <v>96</v>
          </cell>
          <cell r="AA1369">
            <v>70</v>
          </cell>
          <cell r="AB1369" t="str">
            <v>及格</v>
          </cell>
          <cell r="AC1369">
            <v>0</v>
          </cell>
          <cell r="AD1369" t="str">
            <v>2′08</v>
          </cell>
          <cell r="AE1369">
            <v>70</v>
          </cell>
          <cell r="AF1369" t="str">
            <v>及格</v>
          </cell>
          <cell r="AG1369">
            <v>79.3</v>
          </cell>
          <cell r="AH1369">
            <v>0</v>
          </cell>
          <cell r="AI1369">
            <v>79.3</v>
          </cell>
          <cell r="AJ1369" t="str">
            <v>及格</v>
          </cell>
        </row>
        <row r="1370">
          <cell r="F1370" t="str">
            <v>顾吴昊</v>
          </cell>
          <cell r="G1370" t="str">
            <v>男</v>
          </cell>
          <cell r="H1370">
            <v>40765</v>
          </cell>
          <cell r="I1370">
            <v>133</v>
          </cell>
          <cell r="J1370">
            <v>35</v>
          </cell>
          <cell r="K1370">
            <v>100</v>
          </cell>
          <cell r="L1370" t="str">
            <v>正常</v>
          </cell>
          <cell r="M1370">
            <v>1987</v>
          </cell>
          <cell r="N1370">
            <v>74</v>
          </cell>
          <cell r="O1370" t="str">
            <v>及格</v>
          </cell>
          <cell r="P1370">
            <v>8.8</v>
          </cell>
          <cell r="Q1370">
            <v>80</v>
          </cell>
          <cell r="R1370" t="str">
            <v>良好</v>
          </cell>
          <cell r="S1370">
            <v>7.5</v>
          </cell>
          <cell r="T1370">
            <v>76</v>
          </cell>
          <cell r="U1370" t="str">
            <v>及格</v>
          </cell>
          <cell r="V1370">
            <v>42</v>
          </cell>
          <cell r="W1370">
            <v>85</v>
          </cell>
          <cell r="X1370" t="str">
            <v>良好</v>
          </cell>
          <cell r="Y1370">
            <v>0</v>
          </cell>
          <cell r="Z1370">
            <v>110</v>
          </cell>
          <cell r="AA1370">
            <v>74</v>
          </cell>
          <cell r="AB1370" t="str">
            <v>及格</v>
          </cell>
          <cell r="AC1370">
            <v>0</v>
          </cell>
          <cell r="AD1370" t="str">
            <v>2′0</v>
          </cell>
          <cell r="AE1370">
            <v>72</v>
          </cell>
          <cell r="AF1370" t="str">
            <v>及格</v>
          </cell>
          <cell r="AG1370">
            <v>81.3</v>
          </cell>
          <cell r="AH1370">
            <v>0</v>
          </cell>
          <cell r="AI1370">
            <v>81.3</v>
          </cell>
          <cell r="AJ1370" t="str">
            <v>良好</v>
          </cell>
        </row>
        <row r="1371">
          <cell r="F1371" t="str">
            <v>陈斌</v>
          </cell>
          <cell r="G1371" t="str">
            <v>男</v>
          </cell>
          <cell r="H1371">
            <v>40426</v>
          </cell>
          <cell r="I1371">
            <v>142</v>
          </cell>
          <cell r="J1371">
            <v>34</v>
          </cell>
          <cell r="K1371">
            <v>100</v>
          </cell>
          <cell r="L1371" t="str">
            <v>正常</v>
          </cell>
          <cell r="M1371">
            <v>2573</v>
          </cell>
          <cell r="N1371">
            <v>85</v>
          </cell>
          <cell r="O1371" t="str">
            <v>良好</v>
          </cell>
          <cell r="P1371">
            <v>8.8</v>
          </cell>
          <cell r="Q1371">
            <v>80</v>
          </cell>
          <cell r="R1371" t="str">
            <v>良好</v>
          </cell>
          <cell r="S1371">
            <v>16.4</v>
          </cell>
          <cell r="T1371">
            <v>95</v>
          </cell>
          <cell r="U1371" t="str">
            <v>优秀</v>
          </cell>
          <cell r="V1371">
            <v>39</v>
          </cell>
          <cell r="W1371">
            <v>80</v>
          </cell>
          <cell r="X1371" t="str">
            <v>良好</v>
          </cell>
          <cell r="Y1371">
            <v>0</v>
          </cell>
          <cell r="Z1371">
            <v>137</v>
          </cell>
          <cell r="AA1371">
            <v>85</v>
          </cell>
          <cell r="AB1371" t="str">
            <v>良好</v>
          </cell>
          <cell r="AC1371">
            <v>0</v>
          </cell>
          <cell r="AD1371" t="str">
            <v>1′46</v>
          </cell>
          <cell r="AE1371">
            <v>80</v>
          </cell>
          <cell r="AF1371" t="str">
            <v>良好</v>
          </cell>
          <cell r="AG1371">
            <v>85.8</v>
          </cell>
          <cell r="AH1371">
            <v>0</v>
          </cell>
          <cell r="AI1371">
            <v>85.8</v>
          </cell>
          <cell r="AJ1371" t="str">
            <v>良好</v>
          </cell>
        </row>
        <row r="1372">
          <cell r="F1372" t="str">
            <v>张为煌</v>
          </cell>
          <cell r="G1372" t="str">
            <v>男</v>
          </cell>
          <cell r="H1372">
            <v>40731</v>
          </cell>
          <cell r="I1372">
            <v>132</v>
          </cell>
          <cell r="J1372">
            <v>28</v>
          </cell>
          <cell r="K1372">
            <v>100</v>
          </cell>
          <cell r="L1372" t="str">
            <v>正常</v>
          </cell>
          <cell r="M1372">
            <v>2032</v>
          </cell>
          <cell r="N1372">
            <v>76</v>
          </cell>
          <cell r="O1372" t="str">
            <v>及格</v>
          </cell>
          <cell r="P1372">
            <v>9.6</v>
          </cell>
          <cell r="Q1372">
            <v>72</v>
          </cell>
          <cell r="R1372" t="str">
            <v>及格</v>
          </cell>
          <cell r="S1372">
            <v>13.3</v>
          </cell>
          <cell r="T1372">
            <v>85</v>
          </cell>
          <cell r="U1372" t="str">
            <v>良好</v>
          </cell>
          <cell r="V1372">
            <v>25</v>
          </cell>
          <cell r="W1372">
            <v>66</v>
          </cell>
          <cell r="X1372" t="str">
            <v>及格</v>
          </cell>
          <cell r="Y1372">
            <v>0</v>
          </cell>
          <cell r="Z1372">
            <v>130</v>
          </cell>
          <cell r="AA1372">
            <v>80</v>
          </cell>
          <cell r="AB1372" t="str">
            <v>良好</v>
          </cell>
          <cell r="AC1372">
            <v>0</v>
          </cell>
          <cell r="AD1372" t="str">
            <v>1′55</v>
          </cell>
          <cell r="AE1372">
            <v>74</v>
          </cell>
          <cell r="AF1372" t="str">
            <v>及格</v>
          </cell>
          <cell r="AG1372">
            <v>77.9</v>
          </cell>
          <cell r="AH1372">
            <v>0</v>
          </cell>
          <cell r="AI1372">
            <v>77.9</v>
          </cell>
          <cell r="AJ1372" t="str">
            <v>及格</v>
          </cell>
        </row>
        <row r="1373">
          <cell r="F1373" t="str">
            <v>朱思吉</v>
          </cell>
          <cell r="G1373" t="str">
            <v>男</v>
          </cell>
          <cell r="H1373">
            <v>40554</v>
          </cell>
          <cell r="I1373">
            <v>156</v>
          </cell>
          <cell r="J1373">
            <v>49</v>
          </cell>
          <cell r="K1373">
            <v>100</v>
          </cell>
          <cell r="L1373" t="str">
            <v>正常</v>
          </cell>
          <cell r="M1373">
            <v>2705</v>
          </cell>
          <cell r="N1373">
            <v>90</v>
          </cell>
          <cell r="O1373" t="str">
            <v>优秀</v>
          </cell>
          <cell r="P1373">
            <v>8</v>
          </cell>
          <cell r="Q1373">
            <v>100</v>
          </cell>
          <cell r="R1373" t="str">
            <v>优秀</v>
          </cell>
          <cell r="S1373">
            <v>5.2</v>
          </cell>
          <cell r="T1373">
            <v>72</v>
          </cell>
          <cell r="U1373" t="str">
            <v>及格</v>
          </cell>
          <cell r="V1373">
            <v>22</v>
          </cell>
          <cell r="W1373">
            <v>64</v>
          </cell>
          <cell r="X1373" t="str">
            <v>及格</v>
          </cell>
          <cell r="Y1373">
            <v>0</v>
          </cell>
          <cell r="Z1373">
            <v>111</v>
          </cell>
          <cell r="AA1373">
            <v>74</v>
          </cell>
          <cell r="AB1373" t="str">
            <v>及格</v>
          </cell>
          <cell r="AC1373">
            <v>0</v>
          </cell>
          <cell r="AD1373" t="str">
            <v>1′37</v>
          </cell>
          <cell r="AE1373">
            <v>95</v>
          </cell>
          <cell r="AF1373" t="str">
            <v>优秀</v>
          </cell>
          <cell r="AG1373">
            <v>85.4</v>
          </cell>
          <cell r="AH1373">
            <v>0</v>
          </cell>
          <cell r="AI1373">
            <v>85.4</v>
          </cell>
          <cell r="AJ1373" t="str">
            <v>良好</v>
          </cell>
        </row>
        <row r="1374">
          <cell r="F1374" t="str">
            <v>朱健翔</v>
          </cell>
          <cell r="G1374" t="str">
            <v>男</v>
          </cell>
          <cell r="H1374">
            <v>40566</v>
          </cell>
          <cell r="I1374">
            <v>149</v>
          </cell>
          <cell r="J1374">
            <v>53</v>
          </cell>
          <cell r="K1374">
            <v>80</v>
          </cell>
          <cell r="L1374" t="str">
            <v>超重</v>
          </cell>
          <cell r="M1374">
            <v>2833</v>
          </cell>
          <cell r="N1374">
            <v>95</v>
          </cell>
          <cell r="O1374" t="str">
            <v>优秀</v>
          </cell>
          <cell r="P1374">
            <v>10.5</v>
          </cell>
          <cell r="Q1374">
            <v>62</v>
          </cell>
          <cell r="R1374" t="str">
            <v>及格</v>
          </cell>
          <cell r="S1374">
            <v>5.6</v>
          </cell>
          <cell r="T1374">
            <v>72</v>
          </cell>
          <cell r="U1374" t="str">
            <v>及格</v>
          </cell>
          <cell r="V1374">
            <v>21</v>
          </cell>
          <cell r="W1374">
            <v>62</v>
          </cell>
          <cell r="X1374" t="str">
            <v>及格</v>
          </cell>
          <cell r="Y1374">
            <v>0</v>
          </cell>
          <cell r="Z1374">
            <v>71</v>
          </cell>
          <cell r="AA1374">
            <v>64</v>
          </cell>
          <cell r="AB1374" t="str">
            <v>及格</v>
          </cell>
          <cell r="AC1374">
            <v>0</v>
          </cell>
          <cell r="AD1374" t="str">
            <v>2′23</v>
          </cell>
          <cell r="AE1374">
            <v>40</v>
          </cell>
          <cell r="AF1374" t="str">
            <v>不及格</v>
          </cell>
          <cell r="AG1374">
            <v>68.7</v>
          </cell>
          <cell r="AH1374">
            <v>0</v>
          </cell>
          <cell r="AI1374">
            <v>68.7</v>
          </cell>
          <cell r="AJ1374" t="str">
            <v>及格</v>
          </cell>
        </row>
        <row r="1375">
          <cell r="F1375" t="str">
            <v>朱智翔</v>
          </cell>
          <cell r="G1375" t="str">
            <v>男</v>
          </cell>
          <cell r="H1375">
            <v>40693</v>
          </cell>
          <cell r="I1375">
            <v>141</v>
          </cell>
          <cell r="J1375">
            <v>32</v>
          </cell>
          <cell r="K1375">
            <v>100</v>
          </cell>
          <cell r="L1375" t="str">
            <v>正常</v>
          </cell>
          <cell r="M1375">
            <v>2574</v>
          </cell>
          <cell r="N1375">
            <v>85</v>
          </cell>
          <cell r="O1375" t="str">
            <v>良好</v>
          </cell>
          <cell r="P1375">
            <v>10.4</v>
          </cell>
          <cell r="Q1375">
            <v>64</v>
          </cell>
          <cell r="R1375" t="str">
            <v>及格</v>
          </cell>
          <cell r="S1375">
            <v>3.8</v>
          </cell>
          <cell r="T1375">
            <v>70</v>
          </cell>
          <cell r="U1375" t="str">
            <v>及格</v>
          </cell>
          <cell r="V1375">
            <v>31</v>
          </cell>
          <cell r="W1375">
            <v>72</v>
          </cell>
          <cell r="X1375" t="str">
            <v>及格</v>
          </cell>
          <cell r="Y1375">
            <v>0</v>
          </cell>
          <cell r="Z1375">
            <v>63</v>
          </cell>
          <cell r="AA1375">
            <v>62</v>
          </cell>
          <cell r="AB1375" t="str">
            <v>及格</v>
          </cell>
          <cell r="AC1375">
            <v>0</v>
          </cell>
          <cell r="AD1375" t="str">
            <v>2′15</v>
          </cell>
          <cell r="AE1375">
            <v>62</v>
          </cell>
          <cell r="AF1375" t="str">
            <v>及格</v>
          </cell>
          <cell r="AG1375">
            <v>74.4</v>
          </cell>
          <cell r="AH1375">
            <v>0</v>
          </cell>
          <cell r="AI1375">
            <v>74.4</v>
          </cell>
          <cell r="AJ1375" t="str">
            <v>及格</v>
          </cell>
        </row>
        <row r="1376">
          <cell r="F1376" t="str">
            <v>徐欣雅</v>
          </cell>
          <cell r="G1376" t="str">
            <v>女</v>
          </cell>
          <cell r="H1376">
            <v>40439</v>
          </cell>
          <cell r="I1376">
            <v>151</v>
          </cell>
          <cell r="J1376">
            <v>50</v>
          </cell>
          <cell r="K1376">
            <v>80</v>
          </cell>
          <cell r="L1376" t="str">
            <v>超重</v>
          </cell>
          <cell r="M1376">
            <v>2868</v>
          </cell>
          <cell r="N1376">
            <v>100</v>
          </cell>
          <cell r="O1376" t="str">
            <v>优秀</v>
          </cell>
          <cell r="P1376">
            <v>9.7</v>
          </cell>
          <cell r="Q1376">
            <v>74</v>
          </cell>
          <cell r="R1376" t="str">
            <v>及格</v>
          </cell>
          <cell r="S1376">
            <v>16.7</v>
          </cell>
          <cell r="T1376">
            <v>85</v>
          </cell>
          <cell r="U1376" t="str">
            <v>良好</v>
          </cell>
          <cell r="V1376">
            <v>28</v>
          </cell>
          <cell r="W1376">
            <v>70</v>
          </cell>
          <cell r="X1376" t="str">
            <v>及格</v>
          </cell>
          <cell r="Y1376">
            <v>0</v>
          </cell>
          <cell r="Z1376">
            <v>148</v>
          </cell>
          <cell r="AA1376">
            <v>90</v>
          </cell>
          <cell r="AB1376" t="str">
            <v>优秀</v>
          </cell>
          <cell r="AC1376">
            <v>0</v>
          </cell>
          <cell r="AD1376" t="str">
            <v>2′25</v>
          </cell>
          <cell r="AE1376">
            <v>50</v>
          </cell>
          <cell r="AF1376" t="str">
            <v>不及格</v>
          </cell>
          <cell r="AG1376">
            <v>78.3</v>
          </cell>
          <cell r="AH1376">
            <v>0</v>
          </cell>
          <cell r="AI1376">
            <v>78.3</v>
          </cell>
          <cell r="AJ1376" t="str">
            <v>及格</v>
          </cell>
        </row>
        <row r="1377">
          <cell r="F1377" t="str">
            <v>代奥博</v>
          </cell>
          <cell r="G1377" t="str">
            <v>男</v>
          </cell>
          <cell r="H1377">
            <v>40562</v>
          </cell>
          <cell r="I1377">
            <v>143</v>
          </cell>
          <cell r="J1377">
            <v>40</v>
          </cell>
          <cell r="K1377">
            <v>100</v>
          </cell>
          <cell r="L1377" t="str">
            <v>正常</v>
          </cell>
          <cell r="M1377">
            <v>2861</v>
          </cell>
          <cell r="N1377">
            <v>95</v>
          </cell>
          <cell r="O1377" t="str">
            <v>优秀</v>
          </cell>
          <cell r="P1377">
            <v>9.9</v>
          </cell>
          <cell r="Q1377">
            <v>68</v>
          </cell>
          <cell r="R1377" t="str">
            <v>及格</v>
          </cell>
          <cell r="S1377">
            <v>11.1</v>
          </cell>
          <cell r="T1377">
            <v>80</v>
          </cell>
          <cell r="U1377" t="str">
            <v>良好</v>
          </cell>
          <cell r="V1377">
            <v>36</v>
          </cell>
          <cell r="W1377">
            <v>78</v>
          </cell>
          <cell r="X1377" t="str">
            <v>及格</v>
          </cell>
          <cell r="Y1377">
            <v>0</v>
          </cell>
          <cell r="Z1377">
            <v>107</v>
          </cell>
          <cell r="AA1377">
            <v>74</v>
          </cell>
          <cell r="AB1377" t="str">
            <v>及格</v>
          </cell>
          <cell r="AC1377">
            <v>0</v>
          </cell>
          <cell r="AD1377" t="str">
            <v>2′1</v>
          </cell>
          <cell r="AE1377">
            <v>64</v>
          </cell>
          <cell r="AF1377" t="str">
            <v>及格</v>
          </cell>
          <cell r="AG1377">
            <v>80.3</v>
          </cell>
          <cell r="AH1377">
            <v>0</v>
          </cell>
          <cell r="AI1377">
            <v>80.3</v>
          </cell>
          <cell r="AJ1377" t="str">
            <v>良好</v>
          </cell>
        </row>
        <row r="1378">
          <cell r="F1378" t="str">
            <v>吕馨桐</v>
          </cell>
          <cell r="G1378" t="str">
            <v>女</v>
          </cell>
          <cell r="H1378">
            <v>40576</v>
          </cell>
          <cell r="I1378">
            <v>143</v>
          </cell>
          <cell r="J1378">
            <v>31</v>
          </cell>
          <cell r="K1378">
            <v>100</v>
          </cell>
          <cell r="L1378" t="str">
            <v>正常</v>
          </cell>
          <cell r="M1378">
            <v>2344</v>
          </cell>
          <cell r="N1378">
            <v>100</v>
          </cell>
          <cell r="O1378" t="str">
            <v>优秀</v>
          </cell>
          <cell r="P1378">
            <v>9.3</v>
          </cell>
          <cell r="Q1378">
            <v>78</v>
          </cell>
          <cell r="R1378" t="str">
            <v>及格</v>
          </cell>
          <cell r="S1378">
            <v>16</v>
          </cell>
          <cell r="T1378">
            <v>85</v>
          </cell>
          <cell r="U1378" t="str">
            <v>良好</v>
          </cell>
          <cell r="V1378">
            <v>22</v>
          </cell>
          <cell r="W1378">
            <v>64</v>
          </cell>
          <cell r="X1378" t="str">
            <v>及格</v>
          </cell>
          <cell r="Y1378">
            <v>0</v>
          </cell>
          <cell r="Z1378">
            <v>141</v>
          </cell>
          <cell r="AA1378">
            <v>85</v>
          </cell>
          <cell r="AB1378" t="str">
            <v>良好</v>
          </cell>
          <cell r="AC1378">
            <v>0</v>
          </cell>
          <cell r="AD1378" t="str">
            <v>1′57</v>
          </cell>
          <cell r="AE1378">
            <v>76</v>
          </cell>
          <cell r="AF1378" t="str">
            <v>及格</v>
          </cell>
          <cell r="AG1378">
            <v>83</v>
          </cell>
          <cell r="AH1378">
            <v>0</v>
          </cell>
          <cell r="AI1378">
            <v>83</v>
          </cell>
          <cell r="AJ1378" t="str">
            <v>良好</v>
          </cell>
        </row>
        <row r="1379">
          <cell r="F1379" t="str">
            <v>任致远</v>
          </cell>
          <cell r="G1379" t="str">
            <v>男</v>
          </cell>
          <cell r="H1379">
            <v>40654</v>
          </cell>
          <cell r="I1379">
            <v>145</v>
          </cell>
          <cell r="J1379">
            <v>53</v>
          </cell>
          <cell r="K1379">
            <v>60</v>
          </cell>
          <cell r="L1379" t="str">
            <v>肥胖</v>
          </cell>
          <cell r="M1379">
            <v>2404</v>
          </cell>
          <cell r="N1379">
            <v>80</v>
          </cell>
          <cell r="O1379" t="str">
            <v>良好</v>
          </cell>
          <cell r="P1379">
            <v>9.9</v>
          </cell>
          <cell r="Q1379">
            <v>68</v>
          </cell>
          <cell r="R1379" t="str">
            <v>及格</v>
          </cell>
          <cell r="S1379">
            <v>17.5</v>
          </cell>
          <cell r="T1379">
            <v>100</v>
          </cell>
          <cell r="U1379" t="str">
            <v>优秀</v>
          </cell>
          <cell r="V1379">
            <v>28</v>
          </cell>
          <cell r="W1379">
            <v>70</v>
          </cell>
          <cell r="X1379" t="str">
            <v>及格</v>
          </cell>
          <cell r="Y1379">
            <v>0</v>
          </cell>
          <cell r="Z1379">
            <v>111</v>
          </cell>
          <cell r="AA1379">
            <v>74</v>
          </cell>
          <cell r="AB1379" t="str">
            <v>及格</v>
          </cell>
          <cell r="AC1379">
            <v>0</v>
          </cell>
          <cell r="AD1379" t="str">
            <v>2′12</v>
          </cell>
          <cell r="AE1379">
            <v>64</v>
          </cell>
          <cell r="AF1379" t="str">
            <v>及格</v>
          </cell>
          <cell r="AG1379">
            <v>72.4</v>
          </cell>
          <cell r="AH1379">
            <v>0</v>
          </cell>
          <cell r="AI1379">
            <v>72.4</v>
          </cell>
          <cell r="AJ1379" t="str">
            <v>及格</v>
          </cell>
        </row>
        <row r="1380">
          <cell r="F1380" t="str">
            <v>张焮焮</v>
          </cell>
          <cell r="G1380" t="str">
            <v>女</v>
          </cell>
          <cell r="H1380">
            <v>40654</v>
          </cell>
          <cell r="I1380">
            <v>146</v>
          </cell>
          <cell r="J1380">
            <v>31</v>
          </cell>
          <cell r="K1380">
            <v>100</v>
          </cell>
          <cell r="L1380" t="str">
            <v>正常</v>
          </cell>
          <cell r="M1380">
            <v>2360</v>
          </cell>
          <cell r="N1380">
            <v>100</v>
          </cell>
          <cell r="O1380" t="str">
            <v>优秀</v>
          </cell>
          <cell r="P1380">
            <v>9</v>
          </cell>
          <cell r="Q1380">
            <v>80</v>
          </cell>
          <cell r="R1380" t="str">
            <v>良好</v>
          </cell>
          <cell r="S1380">
            <v>8.9</v>
          </cell>
          <cell r="T1380">
            <v>72</v>
          </cell>
          <cell r="U1380" t="str">
            <v>及格</v>
          </cell>
          <cell r="V1380">
            <v>27</v>
          </cell>
          <cell r="W1380">
            <v>68</v>
          </cell>
          <cell r="X1380" t="str">
            <v>及格</v>
          </cell>
          <cell r="Y1380">
            <v>0</v>
          </cell>
          <cell r="Z1380">
            <v>86</v>
          </cell>
          <cell r="AA1380">
            <v>68</v>
          </cell>
          <cell r="AB1380" t="str">
            <v>及格</v>
          </cell>
          <cell r="AC1380">
            <v>0</v>
          </cell>
          <cell r="AD1380" t="str">
            <v>2′01</v>
          </cell>
          <cell r="AE1380">
            <v>74</v>
          </cell>
          <cell r="AF1380" t="str">
            <v>及格</v>
          </cell>
          <cell r="AG1380">
            <v>81</v>
          </cell>
          <cell r="AH1380">
            <v>0</v>
          </cell>
          <cell r="AI1380">
            <v>81</v>
          </cell>
          <cell r="AJ1380" t="str">
            <v>良好</v>
          </cell>
        </row>
        <row r="1381">
          <cell r="F1381" t="str">
            <v>孔苏涵</v>
          </cell>
          <cell r="G1381" t="str">
            <v>女</v>
          </cell>
          <cell r="H1381">
            <v>40524</v>
          </cell>
          <cell r="I1381">
            <v>145</v>
          </cell>
          <cell r="J1381">
            <v>35</v>
          </cell>
          <cell r="K1381">
            <v>100</v>
          </cell>
          <cell r="L1381" t="str">
            <v>正常</v>
          </cell>
          <cell r="M1381">
            <v>2560</v>
          </cell>
          <cell r="N1381">
            <v>100</v>
          </cell>
          <cell r="O1381" t="str">
            <v>优秀</v>
          </cell>
          <cell r="P1381">
            <v>9.2</v>
          </cell>
          <cell r="Q1381">
            <v>78</v>
          </cell>
          <cell r="R1381" t="str">
            <v>及格</v>
          </cell>
          <cell r="S1381">
            <v>15.6</v>
          </cell>
          <cell r="T1381">
            <v>85</v>
          </cell>
          <cell r="U1381" t="str">
            <v>良好</v>
          </cell>
          <cell r="V1381">
            <v>32</v>
          </cell>
          <cell r="W1381">
            <v>74</v>
          </cell>
          <cell r="X1381" t="str">
            <v>及格</v>
          </cell>
          <cell r="Y1381">
            <v>0</v>
          </cell>
          <cell r="Z1381">
            <v>128</v>
          </cell>
          <cell r="AA1381">
            <v>80</v>
          </cell>
          <cell r="AB1381" t="str">
            <v>良好</v>
          </cell>
          <cell r="AC1381">
            <v>0</v>
          </cell>
          <cell r="AD1381" t="str">
            <v>1′52</v>
          </cell>
          <cell r="AE1381">
            <v>80</v>
          </cell>
          <cell r="AF1381" t="str">
            <v>良好</v>
          </cell>
          <cell r="AG1381">
            <v>84.9</v>
          </cell>
          <cell r="AH1381">
            <v>0</v>
          </cell>
          <cell r="AI1381">
            <v>84.9</v>
          </cell>
          <cell r="AJ1381" t="str">
            <v>良好</v>
          </cell>
        </row>
        <row r="1382">
          <cell r="F1382" t="str">
            <v>张灏宇</v>
          </cell>
          <cell r="G1382" t="str">
            <v>男</v>
          </cell>
          <cell r="H1382">
            <v>40565</v>
          </cell>
          <cell r="I1382">
            <v>134</v>
          </cell>
          <cell r="J1382">
            <v>43</v>
          </cell>
          <cell r="K1382">
            <v>80</v>
          </cell>
          <cell r="L1382" t="str">
            <v>超重</v>
          </cell>
          <cell r="M1382">
            <v>2247</v>
          </cell>
          <cell r="N1382">
            <v>80</v>
          </cell>
          <cell r="O1382" t="str">
            <v>良好</v>
          </cell>
          <cell r="P1382">
            <v>8.7</v>
          </cell>
          <cell r="Q1382">
            <v>85</v>
          </cell>
          <cell r="R1382" t="str">
            <v>良好</v>
          </cell>
          <cell r="S1382">
            <v>8.6</v>
          </cell>
          <cell r="T1382">
            <v>78</v>
          </cell>
          <cell r="U1382" t="str">
            <v>及格</v>
          </cell>
          <cell r="V1382">
            <v>22</v>
          </cell>
          <cell r="W1382">
            <v>64</v>
          </cell>
          <cell r="X1382" t="str">
            <v>及格</v>
          </cell>
          <cell r="Y1382">
            <v>0</v>
          </cell>
          <cell r="Z1382">
            <v>68</v>
          </cell>
          <cell r="AA1382">
            <v>62</v>
          </cell>
          <cell r="AB1382" t="str">
            <v>及格</v>
          </cell>
          <cell r="AC1382">
            <v>0</v>
          </cell>
          <cell r="AD1382" t="str">
            <v>1′37</v>
          </cell>
          <cell r="AE1382">
            <v>95</v>
          </cell>
          <cell r="AF1382" t="str">
            <v>优秀</v>
          </cell>
          <cell r="AG1382">
            <v>77.3</v>
          </cell>
          <cell r="AH1382">
            <v>0</v>
          </cell>
          <cell r="AI1382">
            <v>77.3</v>
          </cell>
          <cell r="AJ1382" t="str">
            <v>及格</v>
          </cell>
        </row>
        <row r="1383">
          <cell r="F1383" t="str">
            <v>陈岱轩</v>
          </cell>
          <cell r="G1383" t="str">
            <v>男</v>
          </cell>
          <cell r="H1383">
            <v>40424</v>
          </cell>
          <cell r="I1383">
            <v>134</v>
          </cell>
          <cell r="J1383">
            <v>29</v>
          </cell>
          <cell r="K1383">
            <v>100</v>
          </cell>
          <cell r="L1383" t="str">
            <v>正常</v>
          </cell>
          <cell r="M1383">
            <v>2102</v>
          </cell>
          <cell r="N1383">
            <v>76</v>
          </cell>
          <cell r="O1383" t="str">
            <v>及格</v>
          </cell>
          <cell r="P1383">
            <v>8.2</v>
          </cell>
          <cell r="Q1383">
            <v>100</v>
          </cell>
          <cell r="R1383" t="str">
            <v>优秀</v>
          </cell>
          <cell r="S1383">
            <v>12.3</v>
          </cell>
          <cell r="T1383">
            <v>85</v>
          </cell>
          <cell r="U1383" t="str">
            <v>良好</v>
          </cell>
          <cell r="V1383">
            <v>40</v>
          </cell>
          <cell r="W1383">
            <v>80</v>
          </cell>
          <cell r="X1383" t="str">
            <v>良好</v>
          </cell>
          <cell r="Y1383">
            <v>0</v>
          </cell>
          <cell r="Z1383">
            <v>165</v>
          </cell>
          <cell r="AA1383">
            <v>100</v>
          </cell>
          <cell r="AB1383" t="str">
            <v>优秀</v>
          </cell>
          <cell r="AC1383">
            <v>8</v>
          </cell>
          <cell r="AD1383" t="str">
            <v>1′35</v>
          </cell>
          <cell r="AE1383">
            <v>100</v>
          </cell>
          <cell r="AF1383" t="str">
            <v>优秀</v>
          </cell>
          <cell r="AG1383">
            <v>90.9</v>
          </cell>
          <cell r="AH1383">
            <v>8</v>
          </cell>
          <cell r="AI1383">
            <v>98.9</v>
          </cell>
          <cell r="AJ1383" t="str">
            <v>优秀</v>
          </cell>
        </row>
        <row r="1384">
          <cell r="F1384" t="str">
            <v>黄云肖</v>
          </cell>
          <cell r="G1384" t="str">
            <v>男</v>
          </cell>
          <cell r="H1384">
            <v>40399</v>
          </cell>
          <cell r="I1384">
            <v>131</v>
          </cell>
          <cell r="J1384">
            <v>27</v>
          </cell>
          <cell r="K1384">
            <v>100</v>
          </cell>
          <cell r="L1384" t="str">
            <v>正常</v>
          </cell>
          <cell r="M1384">
            <v>1938</v>
          </cell>
          <cell r="N1384">
            <v>74</v>
          </cell>
          <cell r="O1384" t="str">
            <v>及格</v>
          </cell>
          <cell r="P1384">
            <v>9.2</v>
          </cell>
          <cell r="Q1384">
            <v>76</v>
          </cell>
          <cell r="R1384" t="str">
            <v>及格</v>
          </cell>
          <cell r="S1384">
            <v>4.5</v>
          </cell>
          <cell r="T1384">
            <v>70</v>
          </cell>
          <cell r="U1384" t="str">
            <v>及格</v>
          </cell>
          <cell r="V1384">
            <v>47</v>
          </cell>
          <cell r="W1384">
            <v>95</v>
          </cell>
          <cell r="X1384" t="str">
            <v>优秀</v>
          </cell>
          <cell r="Y1384">
            <v>0</v>
          </cell>
          <cell r="Z1384">
            <v>145</v>
          </cell>
          <cell r="AA1384">
            <v>95</v>
          </cell>
          <cell r="AB1384" t="str">
            <v>优秀</v>
          </cell>
          <cell r="AC1384">
            <v>0</v>
          </cell>
          <cell r="AD1384" t="str">
            <v>1′52</v>
          </cell>
          <cell r="AE1384">
            <v>76</v>
          </cell>
          <cell r="AF1384" t="str">
            <v>及格</v>
          </cell>
          <cell r="AG1384">
            <v>84.4</v>
          </cell>
          <cell r="AH1384">
            <v>0</v>
          </cell>
          <cell r="AI1384">
            <v>84.4</v>
          </cell>
          <cell r="AJ1384" t="str">
            <v>良好</v>
          </cell>
        </row>
        <row r="1385">
          <cell r="F1385" t="str">
            <v>曹贵燚</v>
          </cell>
          <cell r="G1385" t="str">
            <v>女</v>
          </cell>
          <cell r="H1385">
            <v>40484</v>
          </cell>
          <cell r="I1385">
            <v>144</v>
          </cell>
          <cell r="J1385">
            <v>40</v>
          </cell>
          <cell r="K1385">
            <v>100</v>
          </cell>
          <cell r="L1385" t="str">
            <v>正常</v>
          </cell>
          <cell r="M1385">
            <v>2180</v>
          </cell>
          <cell r="N1385">
            <v>95</v>
          </cell>
          <cell r="O1385" t="str">
            <v>优秀</v>
          </cell>
          <cell r="P1385">
            <v>10.1</v>
          </cell>
          <cell r="Q1385">
            <v>70</v>
          </cell>
          <cell r="R1385" t="str">
            <v>及格</v>
          </cell>
          <cell r="S1385">
            <v>13.6</v>
          </cell>
          <cell r="T1385">
            <v>80</v>
          </cell>
          <cell r="U1385" t="str">
            <v>良好</v>
          </cell>
          <cell r="V1385">
            <v>11</v>
          </cell>
          <cell r="W1385">
            <v>20</v>
          </cell>
          <cell r="X1385" t="str">
            <v>不及格</v>
          </cell>
          <cell r="Y1385">
            <v>0</v>
          </cell>
          <cell r="Z1385">
            <v>110</v>
          </cell>
          <cell r="AA1385">
            <v>74</v>
          </cell>
          <cell r="AB1385" t="str">
            <v>及格</v>
          </cell>
          <cell r="AC1385">
            <v>0</v>
          </cell>
          <cell r="AD1385" t="str">
            <v>2′06</v>
          </cell>
          <cell r="AE1385">
            <v>70</v>
          </cell>
          <cell r="AF1385" t="str">
            <v>及格</v>
          </cell>
          <cell r="AG1385">
            <v>69.7</v>
          </cell>
          <cell r="AH1385">
            <v>0</v>
          </cell>
          <cell r="AI1385">
            <v>69.7</v>
          </cell>
          <cell r="AJ1385" t="str">
            <v>及格</v>
          </cell>
        </row>
        <row r="1386">
          <cell r="F1386" t="str">
            <v>胡世勃</v>
          </cell>
          <cell r="G1386" t="str">
            <v>男</v>
          </cell>
          <cell r="H1386">
            <v>40516</v>
          </cell>
          <cell r="I1386">
            <v>141</v>
          </cell>
          <cell r="J1386">
            <v>42</v>
          </cell>
          <cell r="K1386">
            <v>100</v>
          </cell>
          <cell r="L1386" t="str">
            <v>正常</v>
          </cell>
          <cell r="M1386">
            <v>3013</v>
          </cell>
          <cell r="N1386">
            <v>100</v>
          </cell>
          <cell r="O1386" t="str">
            <v>优秀</v>
          </cell>
          <cell r="P1386">
            <v>8.7</v>
          </cell>
          <cell r="Q1386">
            <v>85</v>
          </cell>
          <cell r="R1386" t="str">
            <v>良好</v>
          </cell>
          <cell r="S1386">
            <v>9.6</v>
          </cell>
          <cell r="T1386">
            <v>80</v>
          </cell>
          <cell r="U1386" t="str">
            <v>良好</v>
          </cell>
          <cell r="V1386">
            <v>31</v>
          </cell>
          <cell r="W1386">
            <v>72</v>
          </cell>
          <cell r="X1386" t="str">
            <v>及格</v>
          </cell>
          <cell r="Y1386">
            <v>0</v>
          </cell>
          <cell r="Z1386">
            <v>164</v>
          </cell>
          <cell r="AA1386">
            <v>100</v>
          </cell>
          <cell r="AB1386" t="str">
            <v>优秀</v>
          </cell>
          <cell r="AC1386">
            <v>8</v>
          </cell>
          <cell r="AD1386" t="str">
            <v>1′49</v>
          </cell>
          <cell r="AE1386">
            <v>78</v>
          </cell>
          <cell r="AF1386" t="str">
            <v>及格</v>
          </cell>
          <cell r="AG1386">
            <v>87.2</v>
          </cell>
          <cell r="AH1386">
            <v>8</v>
          </cell>
          <cell r="AI1386">
            <v>95.2</v>
          </cell>
          <cell r="AJ1386" t="str">
            <v>优秀</v>
          </cell>
        </row>
        <row r="1387">
          <cell r="F1387" t="str">
            <v>刘佑琳</v>
          </cell>
          <cell r="G1387" t="str">
            <v>女</v>
          </cell>
          <cell r="H1387">
            <v>42146</v>
          </cell>
          <cell r="I1387">
            <v>114.5</v>
          </cell>
          <cell r="J1387">
            <v>21.1</v>
          </cell>
          <cell r="K1387">
            <v>100</v>
          </cell>
          <cell r="L1387" t="str">
            <v>正常</v>
          </cell>
          <cell r="M1387">
            <v>1063</v>
          </cell>
          <cell r="N1387">
            <v>80</v>
          </cell>
          <cell r="O1387" t="str">
            <v>良好</v>
          </cell>
          <cell r="P1387">
            <v>12.2</v>
          </cell>
          <cell r="Q1387">
            <v>76</v>
          </cell>
          <cell r="R1387" t="str">
            <v>及格</v>
          </cell>
          <cell r="S1387">
            <v>12.6</v>
          </cell>
          <cell r="T1387">
            <v>78</v>
          </cell>
          <cell r="U1387" t="str">
            <v>及格</v>
          </cell>
        </row>
        <row r="1387">
          <cell r="Z1387">
            <v>49</v>
          </cell>
          <cell r="AA1387">
            <v>68</v>
          </cell>
          <cell r="AB1387" t="str">
            <v>及格</v>
          </cell>
          <cell r="AC1387">
            <v>0</v>
          </cell>
        </row>
        <row r="1387">
          <cell r="AG1387">
            <v>79.2</v>
          </cell>
          <cell r="AH1387">
            <v>0</v>
          </cell>
          <cell r="AI1387">
            <v>79.2</v>
          </cell>
          <cell r="AJ1387" t="str">
            <v>及格</v>
          </cell>
        </row>
        <row r="1388">
          <cell r="F1388" t="str">
            <v>宫宇航</v>
          </cell>
          <cell r="G1388" t="str">
            <v>男</v>
          </cell>
          <cell r="H1388">
            <v>42228</v>
          </cell>
          <cell r="I1388">
            <v>120.6</v>
          </cell>
          <cell r="J1388">
            <v>23.1</v>
          </cell>
          <cell r="K1388">
            <v>100</v>
          </cell>
          <cell r="L1388" t="str">
            <v>正常</v>
          </cell>
          <cell r="M1388">
            <v>3273</v>
          </cell>
          <cell r="N1388">
            <v>100</v>
          </cell>
          <cell r="O1388" t="str">
            <v>优秀</v>
          </cell>
          <cell r="P1388">
            <v>13.2</v>
          </cell>
          <cell r="Q1388">
            <v>30</v>
          </cell>
          <cell r="R1388" t="str">
            <v>不及格</v>
          </cell>
          <cell r="S1388">
            <v>8.5</v>
          </cell>
          <cell r="T1388">
            <v>74</v>
          </cell>
          <cell r="U1388" t="str">
            <v>及格</v>
          </cell>
        </row>
        <row r="1388">
          <cell r="Z1388">
            <v>21</v>
          </cell>
          <cell r="AA1388">
            <v>60</v>
          </cell>
          <cell r="AB1388" t="str">
            <v>及格</v>
          </cell>
          <cell r="AC1388">
            <v>0</v>
          </cell>
        </row>
        <row r="1388">
          <cell r="AG1388">
            <v>70.2</v>
          </cell>
          <cell r="AH1388">
            <v>0</v>
          </cell>
          <cell r="AI1388">
            <v>70.2</v>
          </cell>
          <cell r="AJ1388" t="str">
            <v>及格</v>
          </cell>
        </row>
        <row r="1389">
          <cell r="F1389" t="str">
            <v>刘雨桐</v>
          </cell>
          <cell r="G1389" t="str">
            <v>女</v>
          </cell>
          <cell r="H1389">
            <v>42138</v>
          </cell>
          <cell r="I1389">
            <v>121.5</v>
          </cell>
          <cell r="J1389">
            <v>23.5</v>
          </cell>
          <cell r="K1389">
            <v>100</v>
          </cell>
          <cell r="L1389" t="str">
            <v>正常</v>
          </cell>
          <cell r="M1389">
            <v>1460</v>
          </cell>
          <cell r="N1389">
            <v>100</v>
          </cell>
          <cell r="O1389" t="str">
            <v>优秀</v>
          </cell>
          <cell r="P1389">
            <v>13</v>
          </cell>
          <cell r="Q1389">
            <v>68</v>
          </cell>
          <cell r="R1389" t="str">
            <v>及格</v>
          </cell>
          <cell r="S1389">
            <v>14.3</v>
          </cell>
          <cell r="T1389">
            <v>80</v>
          </cell>
          <cell r="U1389" t="str">
            <v>良好</v>
          </cell>
        </row>
        <row r="1389">
          <cell r="Z1389">
            <v>41</v>
          </cell>
          <cell r="AA1389">
            <v>66</v>
          </cell>
          <cell r="AB1389" t="str">
            <v>及格</v>
          </cell>
          <cell r="AC1389">
            <v>0</v>
          </cell>
        </row>
        <row r="1389">
          <cell r="AG1389">
            <v>80.8</v>
          </cell>
          <cell r="AH1389">
            <v>0</v>
          </cell>
          <cell r="AI1389">
            <v>80.8</v>
          </cell>
          <cell r="AJ1389" t="str">
            <v>良好</v>
          </cell>
        </row>
        <row r="1390">
          <cell r="F1390" t="str">
            <v>余玉晨</v>
          </cell>
          <cell r="G1390" t="str">
            <v>男</v>
          </cell>
          <cell r="H1390">
            <v>42026</v>
          </cell>
          <cell r="I1390">
            <v>115.9</v>
          </cell>
          <cell r="J1390">
            <v>22.1</v>
          </cell>
          <cell r="K1390">
            <v>100</v>
          </cell>
          <cell r="L1390" t="str">
            <v>正常</v>
          </cell>
          <cell r="M1390">
            <v>1613</v>
          </cell>
          <cell r="N1390">
            <v>95</v>
          </cell>
          <cell r="O1390" t="str">
            <v>优秀</v>
          </cell>
          <cell r="P1390">
            <v>11.9</v>
          </cell>
          <cell r="Q1390">
            <v>66</v>
          </cell>
          <cell r="R1390" t="str">
            <v>及格</v>
          </cell>
          <cell r="S1390">
            <v>13.5</v>
          </cell>
          <cell r="T1390">
            <v>90</v>
          </cell>
          <cell r="U1390" t="str">
            <v>优秀</v>
          </cell>
        </row>
        <row r="1390">
          <cell r="Z1390">
            <v>37</v>
          </cell>
          <cell r="AA1390">
            <v>64</v>
          </cell>
          <cell r="AB1390" t="str">
            <v>及格</v>
          </cell>
          <cell r="AC1390">
            <v>0</v>
          </cell>
        </row>
        <row r="1390">
          <cell r="AG1390">
            <v>82.3</v>
          </cell>
          <cell r="AH1390">
            <v>0</v>
          </cell>
          <cell r="AI1390">
            <v>82.3</v>
          </cell>
          <cell r="AJ1390" t="str">
            <v>良好</v>
          </cell>
        </row>
        <row r="1391">
          <cell r="F1391" t="str">
            <v>周梓沫</v>
          </cell>
          <cell r="G1391" t="str">
            <v>女</v>
          </cell>
          <cell r="H1391">
            <v>41938</v>
          </cell>
          <cell r="I1391">
            <v>118.8</v>
          </cell>
          <cell r="J1391">
            <v>21.1</v>
          </cell>
          <cell r="K1391">
            <v>100</v>
          </cell>
          <cell r="L1391" t="str">
            <v>正常</v>
          </cell>
          <cell r="M1391">
            <v>1108</v>
          </cell>
          <cell r="N1391">
            <v>85</v>
          </cell>
          <cell r="O1391" t="str">
            <v>良好</v>
          </cell>
          <cell r="P1391">
            <v>10.9</v>
          </cell>
          <cell r="Q1391">
            <v>100</v>
          </cell>
          <cell r="R1391" t="str">
            <v>优秀</v>
          </cell>
          <cell r="S1391">
            <v>18.6</v>
          </cell>
          <cell r="T1391">
            <v>100</v>
          </cell>
          <cell r="U1391" t="str">
            <v>优秀</v>
          </cell>
        </row>
        <row r="1391">
          <cell r="Z1391">
            <v>122</v>
          </cell>
          <cell r="AA1391">
            <v>100</v>
          </cell>
          <cell r="AB1391" t="str">
            <v>优秀</v>
          </cell>
          <cell r="AC1391">
            <v>2</v>
          </cell>
        </row>
        <row r="1391">
          <cell r="AG1391">
            <v>97.8</v>
          </cell>
          <cell r="AH1391">
            <v>2</v>
          </cell>
          <cell r="AI1391">
            <v>99.8</v>
          </cell>
          <cell r="AJ1391" t="str">
            <v>优秀</v>
          </cell>
        </row>
        <row r="1392">
          <cell r="F1392" t="str">
            <v>顾雨泽</v>
          </cell>
          <cell r="G1392" t="str">
            <v>男</v>
          </cell>
          <cell r="H1392">
            <v>41886</v>
          </cell>
          <cell r="I1392">
            <v>123.7</v>
          </cell>
          <cell r="J1392">
            <v>24.8</v>
          </cell>
          <cell r="K1392">
            <v>100</v>
          </cell>
          <cell r="L1392" t="str">
            <v>正常</v>
          </cell>
          <cell r="M1392">
            <v>1632</v>
          </cell>
          <cell r="N1392">
            <v>95</v>
          </cell>
          <cell r="O1392" t="str">
            <v>优秀</v>
          </cell>
          <cell r="P1392">
            <v>11.3</v>
          </cell>
          <cell r="Q1392">
            <v>72</v>
          </cell>
          <cell r="R1392" t="str">
            <v>及格</v>
          </cell>
          <cell r="S1392">
            <v>7.2</v>
          </cell>
          <cell r="T1392">
            <v>72</v>
          </cell>
          <cell r="U1392" t="str">
            <v>及格</v>
          </cell>
        </row>
        <row r="1392">
          <cell r="Z1392">
            <v>112</v>
          </cell>
          <cell r="AA1392">
            <v>100</v>
          </cell>
          <cell r="AB1392" t="str">
            <v>优秀</v>
          </cell>
          <cell r="AC1392">
            <v>1</v>
          </cell>
        </row>
        <row r="1392">
          <cell r="AG1392">
            <v>85.3</v>
          </cell>
          <cell r="AH1392">
            <v>1</v>
          </cell>
          <cell r="AI1392">
            <v>86.3</v>
          </cell>
          <cell r="AJ1392" t="str">
            <v>良好</v>
          </cell>
        </row>
        <row r="1393">
          <cell r="F1393" t="str">
            <v>郭禹霆</v>
          </cell>
          <cell r="G1393" t="str">
            <v>男</v>
          </cell>
          <cell r="H1393">
            <v>41904</v>
          </cell>
          <cell r="I1393">
            <v>121.8</v>
          </cell>
          <cell r="J1393">
            <v>22.5</v>
          </cell>
          <cell r="K1393">
            <v>100</v>
          </cell>
          <cell r="L1393" t="str">
            <v>正常</v>
          </cell>
          <cell r="M1393">
            <v>1470</v>
          </cell>
          <cell r="N1393">
            <v>85</v>
          </cell>
          <cell r="O1393" t="str">
            <v>良好</v>
          </cell>
          <cell r="P1393">
            <v>10.7</v>
          </cell>
          <cell r="Q1393">
            <v>78</v>
          </cell>
          <cell r="R1393" t="str">
            <v>及格</v>
          </cell>
          <cell r="S1393">
            <v>8.1</v>
          </cell>
          <cell r="T1393">
            <v>74</v>
          </cell>
          <cell r="U1393" t="str">
            <v>及格</v>
          </cell>
        </row>
        <row r="1393">
          <cell r="Z1393">
            <v>120</v>
          </cell>
          <cell r="AA1393">
            <v>100</v>
          </cell>
          <cell r="AB1393" t="str">
            <v>优秀</v>
          </cell>
          <cell r="AC1393">
            <v>5</v>
          </cell>
        </row>
        <row r="1393">
          <cell r="AG1393">
            <v>85.5</v>
          </cell>
          <cell r="AH1393">
            <v>5</v>
          </cell>
          <cell r="AI1393">
            <v>90.5</v>
          </cell>
          <cell r="AJ1393" t="str">
            <v>优秀</v>
          </cell>
        </row>
        <row r="1394">
          <cell r="F1394" t="str">
            <v>周逸歆</v>
          </cell>
          <cell r="G1394" t="str">
            <v>女</v>
          </cell>
          <cell r="H1394">
            <v>41905</v>
          </cell>
          <cell r="I1394">
            <v>119.9</v>
          </cell>
          <cell r="J1394">
            <v>19.5</v>
          </cell>
          <cell r="K1394">
            <v>100</v>
          </cell>
          <cell r="L1394" t="str">
            <v>正常</v>
          </cell>
          <cell r="M1394">
            <v>1079</v>
          </cell>
          <cell r="N1394">
            <v>80</v>
          </cell>
          <cell r="O1394" t="str">
            <v>良好</v>
          </cell>
          <cell r="P1394">
            <v>10.9</v>
          </cell>
          <cell r="Q1394">
            <v>100</v>
          </cell>
          <cell r="R1394" t="str">
            <v>优秀</v>
          </cell>
          <cell r="S1394">
            <v>17.2</v>
          </cell>
          <cell r="T1394">
            <v>90</v>
          </cell>
          <cell r="U1394" t="str">
            <v>优秀</v>
          </cell>
        </row>
        <row r="1394">
          <cell r="Z1394">
            <v>152</v>
          </cell>
          <cell r="AA1394">
            <v>100</v>
          </cell>
          <cell r="AB1394" t="str">
            <v>优秀</v>
          </cell>
          <cell r="AC1394">
            <v>17</v>
          </cell>
        </row>
        <row r="1394">
          <cell r="AG1394">
            <v>94</v>
          </cell>
          <cell r="AH1394">
            <v>17</v>
          </cell>
          <cell r="AI1394">
            <v>111</v>
          </cell>
          <cell r="AJ1394" t="str">
            <v>优秀</v>
          </cell>
        </row>
        <row r="1395">
          <cell r="F1395" t="str">
            <v>周翊航</v>
          </cell>
          <cell r="G1395" t="str">
            <v>男</v>
          </cell>
          <cell r="H1395">
            <v>41912</v>
          </cell>
          <cell r="I1395">
            <v>122.1</v>
          </cell>
          <cell r="J1395">
            <v>23.5</v>
          </cell>
          <cell r="K1395">
            <v>100</v>
          </cell>
          <cell r="L1395" t="str">
            <v>正常</v>
          </cell>
          <cell r="M1395">
            <v>1389</v>
          </cell>
          <cell r="N1395">
            <v>80</v>
          </cell>
          <cell r="O1395" t="str">
            <v>良好</v>
          </cell>
          <cell r="P1395">
            <v>9.9</v>
          </cell>
          <cell r="Q1395">
            <v>100</v>
          </cell>
          <cell r="R1395" t="str">
            <v>优秀</v>
          </cell>
          <cell r="S1395">
            <v>9.1</v>
          </cell>
          <cell r="T1395">
            <v>76</v>
          </cell>
          <cell r="U1395" t="str">
            <v>及格</v>
          </cell>
        </row>
        <row r="1395">
          <cell r="Z1395">
            <v>69</v>
          </cell>
          <cell r="AA1395">
            <v>74</v>
          </cell>
          <cell r="AB1395" t="str">
            <v>及格</v>
          </cell>
          <cell r="AC1395">
            <v>0</v>
          </cell>
        </row>
        <row r="1395">
          <cell r="AG1395">
            <v>84.6</v>
          </cell>
          <cell r="AH1395">
            <v>0</v>
          </cell>
          <cell r="AI1395">
            <v>84.6</v>
          </cell>
          <cell r="AJ1395" t="str">
            <v>良好</v>
          </cell>
        </row>
        <row r="1396">
          <cell r="F1396" t="str">
            <v>周煜垚</v>
          </cell>
          <cell r="G1396" t="str">
            <v>女</v>
          </cell>
          <cell r="H1396">
            <v>41922</v>
          </cell>
          <cell r="I1396">
            <v>118.2</v>
          </cell>
          <cell r="J1396">
            <v>19.1</v>
          </cell>
          <cell r="K1396">
            <v>100</v>
          </cell>
          <cell r="L1396" t="str">
            <v>正常</v>
          </cell>
          <cell r="M1396">
            <v>973</v>
          </cell>
          <cell r="N1396">
            <v>78</v>
          </cell>
          <cell r="O1396" t="str">
            <v>及格</v>
          </cell>
          <cell r="P1396">
            <v>11.9</v>
          </cell>
          <cell r="Q1396">
            <v>78</v>
          </cell>
          <cell r="R1396" t="str">
            <v>及格</v>
          </cell>
          <cell r="S1396">
            <v>13.2</v>
          </cell>
          <cell r="T1396">
            <v>78</v>
          </cell>
          <cell r="U1396" t="str">
            <v>及格</v>
          </cell>
        </row>
        <row r="1396">
          <cell r="Z1396">
            <v>110</v>
          </cell>
          <cell r="AA1396">
            <v>95</v>
          </cell>
          <cell r="AB1396" t="str">
            <v>优秀</v>
          </cell>
          <cell r="AC1396">
            <v>0</v>
          </cell>
        </row>
        <row r="1396">
          <cell r="AG1396">
            <v>84.7</v>
          </cell>
          <cell r="AH1396">
            <v>0</v>
          </cell>
          <cell r="AI1396">
            <v>84.7</v>
          </cell>
          <cell r="AJ1396" t="str">
            <v>良好</v>
          </cell>
        </row>
        <row r="1397">
          <cell r="F1397" t="str">
            <v>吴骏怡</v>
          </cell>
          <cell r="G1397" t="str">
            <v>男</v>
          </cell>
          <cell r="H1397">
            <v>41930</v>
          </cell>
          <cell r="I1397">
            <v>131.3</v>
          </cell>
          <cell r="J1397">
            <v>35.5</v>
          </cell>
          <cell r="K1397">
            <v>60</v>
          </cell>
          <cell r="L1397" t="str">
            <v>肥胖</v>
          </cell>
          <cell r="M1397">
            <v>1559</v>
          </cell>
          <cell r="N1397">
            <v>90</v>
          </cell>
          <cell r="O1397" t="str">
            <v>优秀</v>
          </cell>
          <cell r="P1397">
            <v>13.3</v>
          </cell>
          <cell r="Q1397">
            <v>20</v>
          </cell>
          <cell r="R1397" t="str">
            <v>不及格</v>
          </cell>
          <cell r="S1397">
            <v>12.4</v>
          </cell>
          <cell r="T1397">
            <v>85</v>
          </cell>
          <cell r="U1397" t="str">
            <v>良好</v>
          </cell>
        </row>
        <row r="1397">
          <cell r="Z1397">
            <v>58</v>
          </cell>
          <cell r="AA1397">
            <v>70</v>
          </cell>
          <cell r="AB1397" t="str">
            <v>及格</v>
          </cell>
          <cell r="AC1397">
            <v>0</v>
          </cell>
        </row>
        <row r="1397">
          <cell r="AG1397">
            <v>66</v>
          </cell>
          <cell r="AH1397">
            <v>0</v>
          </cell>
          <cell r="AI1397">
            <v>66</v>
          </cell>
          <cell r="AJ1397" t="str">
            <v>及格</v>
          </cell>
        </row>
        <row r="1398">
          <cell r="F1398" t="str">
            <v>项彬</v>
          </cell>
          <cell r="G1398" t="str">
            <v>男</v>
          </cell>
          <cell r="H1398">
            <v>41949</v>
          </cell>
          <cell r="I1398">
            <v>107.1</v>
          </cell>
          <cell r="J1398">
            <v>19.5</v>
          </cell>
          <cell r="K1398">
            <v>100</v>
          </cell>
          <cell r="L1398" t="str">
            <v>正常</v>
          </cell>
          <cell r="M1398">
            <v>1393</v>
          </cell>
          <cell r="N1398">
            <v>80</v>
          </cell>
          <cell r="O1398" t="str">
            <v>良好</v>
          </cell>
          <cell r="P1398">
            <v>13</v>
          </cell>
          <cell r="Q1398">
            <v>40</v>
          </cell>
          <cell r="R1398" t="str">
            <v>不及格</v>
          </cell>
          <cell r="S1398">
            <v>15.2</v>
          </cell>
          <cell r="T1398">
            <v>95</v>
          </cell>
          <cell r="U1398" t="str">
            <v>优秀</v>
          </cell>
        </row>
        <row r="1398">
          <cell r="Z1398">
            <v>100</v>
          </cell>
          <cell r="AA1398">
            <v>90</v>
          </cell>
          <cell r="AB1398" t="str">
            <v>优秀</v>
          </cell>
          <cell r="AC1398">
            <v>0</v>
          </cell>
        </row>
        <row r="1398">
          <cell r="AG1398">
            <v>81.5</v>
          </cell>
          <cell r="AH1398">
            <v>0</v>
          </cell>
          <cell r="AI1398">
            <v>81.5</v>
          </cell>
          <cell r="AJ1398" t="str">
            <v>良好</v>
          </cell>
        </row>
        <row r="1399">
          <cell r="F1399" t="str">
            <v>陈绮若</v>
          </cell>
          <cell r="G1399" t="str">
            <v>女</v>
          </cell>
          <cell r="H1399">
            <v>41949</v>
          </cell>
          <cell r="I1399">
            <v>124.9</v>
          </cell>
          <cell r="J1399">
            <v>20.2</v>
          </cell>
          <cell r="K1399">
            <v>80</v>
          </cell>
          <cell r="L1399" t="str">
            <v>低体重</v>
          </cell>
          <cell r="M1399">
            <v>1273</v>
          </cell>
          <cell r="N1399">
            <v>90</v>
          </cell>
          <cell r="O1399" t="str">
            <v>优秀</v>
          </cell>
          <cell r="P1399">
            <v>11.2</v>
          </cell>
          <cell r="Q1399">
            <v>90</v>
          </cell>
          <cell r="R1399" t="str">
            <v>优秀</v>
          </cell>
          <cell r="S1399">
            <v>15.2</v>
          </cell>
          <cell r="T1399">
            <v>85</v>
          </cell>
          <cell r="U1399" t="str">
            <v>良好</v>
          </cell>
        </row>
        <row r="1399">
          <cell r="Z1399">
            <v>72</v>
          </cell>
          <cell r="AA1399">
            <v>74</v>
          </cell>
          <cell r="AB1399" t="str">
            <v>及格</v>
          </cell>
          <cell r="AC1399">
            <v>0</v>
          </cell>
        </row>
        <row r="1399">
          <cell r="AG1399">
            <v>83.8</v>
          </cell>
          <cell r="AH1399">
            <v>0</v>
          </cell>
          <cell r="AI1399">
            <v>83.8</v>
          </cell>
          <cell r="AJ1399" t="str">
            <v>良好</v>
          </cell>
        </row>
        <row r="1400">
          <cell r="F1400" t="str">
            <v>许俊豪</v>
          </cell>
          <cell r="G1400" t="str">
            <v>男</v>
          </cell>
          <cell r="H1400">
            <v>41961</v>
          </cell>
          <cell r="I1400">
            <v>120.3</v>
          </cell>
          <cell r="J1400">
            <v>22.5</v>
          </cell>
          <cell r="K1400">
            <v>100</v>
          </cell>
          <cell r="L1400" t="str">
            <v>正常</v>
          </cell>
          <cell r="M1400">
            <v>1080</v>
          </cell>
          <cell r="N1400">
            <v>72</v>
          </cell>
          <cell r="O1400" t="str">
            <v>及格</v>
          </cell>
          <cell r="P1400">
            <v>10.7</v>
          </cell>
          <cell r="Q1400">
            <v>78</v>
          </cell>
          <cell r="R1400" t="str">
            <v>及格</v>
          </cell>
          <cell r="S1400">
            <v>10.1</v>
          </cell>
          <cell r="T1400">
            <v>78</v>
          </cell>
          <cell r="U1400" t="str">
            <v>及格</v>
          </cell>
        </row>
        <row r="1400">
          <cell r="Z1400">
            <v>26</v>
          </cell>
          <cell r="AA1400">
            <v>62</v>
          </cell>
          <cell r="AB1400" t="str">
            <v>及格</v>
          </cell>
          <cell r="AC1400">
            <v>0</v>
          </cell>
        </row>
        <row r="1400">
          <cell r="AG1400">
            <v>77.2</v>
          </cell>
          <cell r="AH1400">
            <v>0</v>
          </cell>
          <cell r="AI1400">
            <v>77.2</v>
          </cell>
          <cell r="AJ1400" t="str">
            <v>及格</v>
          </cell>
        </row>
        <row r="1401">
          <cell r="F1401" t="str">
            <v>蒋乐欣</v>
          </cell>
          <cell r="G1401" t="str">
            <v>女</v>
          </cell>
          <cell r="H1401">
            <v>41962</v>
          </cell>
          <cell r="I1401">
            <v>116.9</v>
          </cell>
          <cell r="J1401">
            <v>16.3</v>
          </cell>
          <cell r="K1401">
            <v>80</v>
          </cell>
          <cell r="L1401" t="str">
            <v>低体重</v>
          </cell>
          <cell r="M1401">
            <v>1017</v>
          </cell>
          <cell r="N1401">
            <v>80</v>
          </cell>
          <cell r="O1401" t="str">
            <v>良好</v>
          </cell>
          <cell r="P1401">
            <v>12.1</v>
          </cell>
          <cell r="Q1401">
            <v>76</v>
          </cell>
          <cell r="R1401" t="str">
            <v>及格</v>
          </cell>
          <cell r="S1401">
            <v>7.3</v>
          </cell>
          <cell r="T1401">
            <v>68</v>
          </cell>
          <cell r="U1401" t="str">
            <v>及格</v>
          </cell>
        </row>
        <row r="1401">
          <cell r="Z1401">
            <v>63</v>
          </cell>
          <cell r="AA1401">
            <v>72</v>
          </cell>
          <cell r="AB1401" t="str">
            <v>及格</v>
          </cell>
          <cell r="AC1401">
            <v>0</v>
          </cell>
        </row>
        <row r="1401">
          <cell r="AG1401">
            <v>74</v>
          </cell>
          <cell r="AH1401">
            <v>0</v>
          </cell>
          <cell r="AI1401">
            <v>74</v>
          </cell>
          <cell r="AJ1401" t="str">
            <v>及格</v>
          </cell>
        </row>
        <row r="1402">
          <cell r="F1402" t="str">
            <v>金思哲</v>
          </cell>
          <cell r="G1402" t="str">
            <v>男</v>
          </cell>
          <cell r="H1402">
            <v>41965</v>
          </cell>
          <cell r="I1402">
            <v>123.2</v>
          </cell>
          <cell r="J1402">
            <v>22.5</v>
          </cell>
          <cell r="K1402">
            <v>100</v>
          </cell>
          <cell r="L1402" t="str">
            <v>正常</v>
          </cell>
          <cell r="M1402">
            <v>1470</v>
          </cell>
          <cell r="N1402">
            <v>85</v>
          </cell>
          <cell r="O1402" t="str">
            <v>良好</v>
          </cell>
          <cell r="P1402">
            <v>12.5</v>
          </cell>
          <cell r="Q1402">
            <v>60</v>
          </cell>
          <cell r="R1402" t="str">
            <v>及格</v>
          </cell>
          <cell r="S1402">
            <v>6.7</v>
          </cell>
          <cell r="T1402">
            <v>72</v>
          </cell>
          <cell r="U1402" t="str">
            <v>及格</v>
          </cell>
        </row>
        <row r="1402">
          <cell r="Z1402">
            <v>70</v>
          </cell>
          <cell r="AA1402">
            <v>74</v>
          </cell>
          <cell r="AB1402" t="str">
            <v>及格</v>
          </cell>
          <cell r="AC1402">
            <v>0</v>
          </cell>
        </row>
        <row r="1402">
          <cell r="AG1402">
            <v>76.2</v>
          </cell>
          <cell r="AH1402">
            <v>0</v>
          </cell>
          <cell r="AI1402">
            <v>76.2</v>
          </cell>
          <cell r="AJ1402" t="str">
            <v>及格</v>
          </cell>
        </row>
        <row r="1403">
          <cell r="F1403" t="str">
            <v>吴诗雨</v>
          </cell>
          <cell r="G1403" t="str">
            <v>女</v>
          </cell>
          <cell r="H1403">
            <v>41967</v>
          </cell>
          <cell r="I1403">
            <v>117.8</v>
          </cell>
          <cell r="J1403">
            <v>17.5</v>
          </cell>
          <cell r="K1403">
            <v>80</v>
          </cell>
          <cell r="L1403" t="str">
            <v>低体重</v>
          </cell>
          <cell r="M1403">
            <v>1331</v>
          </cell>
          <cell r="N1403">
            <v>95</v>
          </cell>
          <cell r="O1403" t="str">
            <v>优秀</v>
          </cell>
          <cell r="P1403">
            <v>11.8</v>
          </cell>
          <cell r="Q1403">
            <v>80</v>
          </cell>
          <cell r="R1403" t="str">
            <v>良好</v>
          </cell>
          <cell r="S1403">
            <v>12.1</v>
          </cell>
          <cell r="T1403">
            <v>76</v>
          </cell>
          <cell r="U1403" t="str">
            <v>及格</v>
          </cell>
        </row>
        <row r="1403">
          <cell r="Z1403">
            <v>109</v>
          </cell>
          <cell r="AA1403">
            <v>90</v>
          </cell>
          <cell r="AB1403" t="str">
            <v>优秀</v>
          </cell>
          <cell r="AC1403">
            <v>0</v>
          </cell>
        </row>
        <row r="1403">
          <cell r="AG1403">
            <v>83</v>
          </cell>
          <cell r="AH1403">
            <v>0</v>
          </cell>
          <cell r="AI1403">
            <v>83</v>
          </cell>
          <cell r="AJ1403" t="str">
            <v>良好</v>
          </cell>
        </row>
        <row r="1404">
          <cell r="F1404" t="str">
            <v>岳宸鋆</v>
          </cell>
          <cell r="G1404" t="str">
            <v>男</v>
          </cell>
          <cell r="H1404">
            <v>41972</v>
          </cell>
          <cell r="I1404">
            <v>121.2</v>
          </cell>
          <cell r="J1404">
            <v>20.5</v>
          </cell>
          <cell r="K1404">
            <v>100</v>
          </cell>
          <cell r="L1404" t="str">
            <v>正常</v>
          </cell>
          <cell r="M1404">
            <v>1692</v>
          </cell>
          <cell r="N1404">
            <v>95</v>
          </cell>
          <cell r="O1404" t="str">
            <v>优秀</v>
          </cell>
          <cell r="P1404">
            <v>10.5</v>
          </cell>
          <cell r="Q1404">
            <v>85</v>
          </cell>
          <cell r="R1404" t="str">
            <v>良好</v>
          </cell>
          <cell r="S1404">
            <v>7.2</v>
          </cell>
          <cell r="T1404">
            <v>72</v>
          </cell>
          <cell r="U1404" t="str">
            <v>及格</v>
          </cell>
        </row>
        <row r="1404">
          <cell r="Z1404">
            <v>109</v>
          </cell>
          <cell r="AA1404">
            <v>100</v>
          </cell>
          <cell r="AB1404" t="str">
            <v>优秀</v>
          </cell>
          <cell r="AC1404">
            <v>0</v>
          </cell>
        </row>
        <row r="1404">
          <cell r="AG1404">
            <v>87.8</v>
          </cell>
          <cell r="AH1404">
            <v>0</v>
          </cell>
          <cell r="AI1404">
            <v>87.8</v>
          </cell>
          <cell r="AJ1404" t="str">
            <v>良好</v>
          </cell>
        </row>
        <row r="1405">
          <cell r="F1405" t="str">
            <v>陈译萱</v>
          </cell>
          <cell r="G1405" t="str">
            <v>女</v>
          </cell>
          <cell r="H1405">
            <v>41975</v>
          </cell>
          <cell r="I1405">
            <v>121.1</v>
          </cell>
          <cell r="J1405">
            <v>24.1</v>
          </cell>
          <cell r="K1405">
            <v>100</v>
          </cell>
          <cell r="L1405" t="str">
            <v>正常</v>
          </cell>
          <cell r="M1405">
            <v>937</v>
          </cell>
          <cell r="N1405">
            <v>76</v>
          </cell>
          <cell r="O1405" t="str">
            <v>及格</v>
          </cell>
          <cell r="P1405">
            <v>12.5</v>
          </cell>
          <cell r="Q1405">
            <v>72</v>
          </cell>
          <cell r="R1405" t="str">
            <v>及格</v>
          </cell>
          <cell r="S1405">
            <v>17.3</v>
          </cell>
          <cell r="T1405">
            <v>95</v>
          </cell>
          <cell r="U1405" t="str">
            <v>优秀</v>
          </cell>
        </row>
        <row r="1405">
          <cell r="Z1405">
            <v>113</v>
          </cell>
          <cell r="AA1405">
            <v>95</v>
          </cell>
          <cell r="AB1405" t="str">
            <v>优秀</v>
          </cell>
          <cell r="AC1405">
            <v>0</v>
          </cell>
        </row>
        <row r="1405">
          <cell r="AG1405">
            <v>88.3</v>
          </cell>
          <cell r="AH1405">
            <v>0</v>
          </cell>
          <cell r="AI1405">
            <v>88.3</v>
          </cell>
          <cell r="AJ1405" t="str">
            <v>良好</v>
          </cell>
        </row>
        <row r="1406">
          <cell r="F1406" t="str">
            <v>尹心瞳</v>
          </cell>
          <cell r="G1406" t="str">
            <v>女</v>
          </cell>
          <cell r="H1406">
            <v>41977</v>
          </cell>
          <cell r="I1406">
            <v>124.5</v>
          </cell>
          <cell r="J1406">
            <v>23.8</v>
          </cell>
          <cell r="K1406">
            <v>100</v>
          </cell>
          <cell r="L1406" t="str">
            <v>正常</v>
          </cell>
          <cell r="M1406">
            <v>1027</v>
          </cell>
          <cell r="N1406">
            <v>80</v>
          </cell>
          <cell r="O1406" t="str">
            <v>良好</v>
          </cell>
          <cell r="P1406">
            <v>12.3</v>
          </cell>
          <cell r="Q1406">
            <v>74</v>
          </cell>
          <cell r="R1406" t="str">
            <v>及格</v>
          </cell>
          <cell r="S1406">
            <v>14.5</v>
          </cell>
          <cell r="T1406">
            <v>80</v>
          </cell>
          <cell r="U1406" t="str">
            <v>良好</v>
          </cell>
        </row>
        <row r="1406">
          <cell r="Z1406">
            <v>59</v>
          </cell>
          <cell r="AA1406">
            <v>72</v>
          </cell>
          <cell r="AB1406" t="str">
            <v>及格</v>
          </cell>
          <cell r="AC1406">
            <v>0</v>
          </cell>
        </row>
        <row r="1406">
          <cell r="AG1406">
            <v>80.2</v>
          </cell>
          <cell r="AH1406">
            <v>0</v>
          </cell>
          <cell r="AI1406">
            <v>80.2</v>
          </cell>
          <cell r="AJ1406" t="str">
            <v>良好</v>
          </cell>
        </row>
        <row r="1407">
          <cell r="F1407" t="str">
            <v>马语菡</v>
          </cell>
          <cell r="G1407" t="str">
            <v>女</v>
          </cell>
          <cell r="H1407">
            <v>41996</v>
          </cell>
          <cell r="I1407">
            <v>119.5</v>
          </cell>
          <cell r="J1407">
            <v>18.5</v>
          </cell>
          <cell r="K1407">
            <v>80</v>
          </cell>
          <cell r="L1407" t="str">
            <v>低体重</v>
          </cell>
          <cell r="M1407">
            <v>1414</v>
          </cell>
          <cell r="N1407">
            <v>100</v>
          </cell>
          <cell r="O1407" t="str">
            <v>优秀</v>
          </cell>
          <cell r="P1407">
            <v>12.5</v>
          </cell>
          <cell r="Q1407">
            <v>72</v>
          </cell>
          <cell r="R1407" t="str">
            <v>及格</v>
          </cell>
          <cell r="S1407">
            <v>20.2</v>
          </cell>
          <cell r="T1407">
            <v>100</v>
          </cell>
          <cell r="U1407" t="str">
            <v>优秀</v>
          </cell>
        </row>
        <row r="1407">
          <cell r="Z1407">
            <v>99</v>
          </cell>
          <cell r="AA1407">
            <v>85</v>
          </cell>
          <cell r="AB1407" t="str">
            <v>良好</v>
          </cell>
          <cell r="AC1407">
            <v>0</v>
          </cell>
        </row>
        <row r="1407">
          <cell r="AG1407">
            <v>88.4</v>
          </cell>
          <cell r="AH1407">
            <v>0</v>
          </cell>
          <cell r="AI1407">
            <v>88.4</v>
          </cell>
          <cell r="AJ1407" t="str">
            <v>良好</v>
          </cell>
        </row>
        <row r="1408">
          <cell r="F1408" t="str">
            <v>王珵</v>
          </cell>
          <cell r="G1408" t="str">
            <v>女</v>
          </cell>
          <cell r="H1408">
            <v>42011</v>
          </cell>
          <cell r="I1408">
            <v>117.9</v>
          </cell>
          <cell r="J1408">
            <v>19.1</v>
          </cell>
          <cell r="K1408">
            <v>100</v>
          </cell>
          <cell r="L1408" t="str">
            <v>正常</v>
          </cell>
          <cell r="M1408">
            <v>1307</v>
          </cell>
          <cell r="N1408">
            <v>95</v>
          </cell>
          <cell r="O1408" t="str">
            <v>优秀</v>
          </cell>
          <cell r="P1408">
            <v>11.9</v>
          </cell>
          <cell r="Q1408">
            <v>78</v>
          </cell>
          <cell r="R1408" t="str">
            <v>及格</v>
          </cell>
          <cell r="S1408">
            <v>13.1</v>
          </cell>
          <cell r="T1408">
            <v>78</v>
          </cell>
          <cell r="U1408" t="str">
            <v>及格</v>
          </cell>
        </row>
        <row r="1408">
          <cell r="Z1408">
            <v>77</v>
          </cell>
          <cell r="AA1408">
            <v>76</v>
          </cell>
          <cell r="AB1408" t="str">
            <v>及格</v>
          </cell>
          <cell r="AC1408">
            <v>0</v>
          </cell>
        </row>
        <row r="1408">
          <cell r="AG1408">
            <v>83.5</v>
          </cell>
          <cell r="AH1408">
            <v>0</v>
          </cell>
          <cell r="AI1408">
            <v>83.5</v>
          </cell>
          <cell r="AJ1408" t="str">
            <v>良好</v>
          </cell>
        </row>
        <row r="1409">
          <cell r="F1409" t="str">
            <v>费思凯</v>
          </cell>
          <cell r="G1409" t="str">
            <v>男</v>
          </cell>
          <cell r="H1409">
            <v>42024</v>
          </cell>
          <cell r="I1409">
            <v>121.2</v>
          </cell>
          <cell r="J1409">
            <v>23.5</v>
          </cell>
          <cell r="K1409">
            <v>100</v>
          </cell>
          <cell r="L1409" t="str">
            <v>正常</v>
          </cell>
          <cell r="M1409">
            <v>1296</v>
          </cell>
          <cell r="N1409">
            <v>78</v>
          </cell>
          <cell r="O1409" t="str">
            <v>及格</v>
          </cell>
          <cell r="P1409">
            <v>12.6</v>
          </cell>
          <cell r="Q1409">
            <v>60</v>
          </cell>
          <cell r="R1409" t="str">
            <v>及格</v>
          </cell>
          <cell r="S1409">
            <v>10.5</v>
          </cell>
          <cell r="T1409">
            <v>78</v>
          </cell>
          <cell r="U1409" t="str">
            <v>及格</v>
          </cell>
        </row>
        <row r="1409">
          <cell r="Z1409">
            <v>90</v>
          </cell>
          <cell r="AA1409">
            <v>80</v>
          </cell>
          <cell r="AB1409" t="str">
            <v>良好</v>
          </cell>
          <cell r="AC1409">
            <v>0</v>
          </cell>
        </row>
        <row r="1409">
          <cell r="AG1409">
            <v>78.1</v>
          </cell>
          <cell r="AH1409">
            <v>0</v>
          </cell>
          <cell r="AI1409">
            <v>78.1</v>
          </cell>
          <cell r="AJ1409" t="str">
            <v>及格</v>
          </cell>
        </row>
        <row r="1410">
          <cell r="F1410" t="str">
            <v>顾梓一</v>
          </cell>
          <cell r="G1410" t="str">
            <v>男</v>
          </cell>
          <cell r="H1410">
            <v>42034</v>
          </cell>
          <cell r="I1410">
            <v>125.6</v>
          </cell>
          <cell r="J1410">
            <v>29.1</v>
          </cell>
          <cell r="K1410">
            <v>80</v>
          </cell>
          <cell r="L1410" t="str">
            <v>超重</v>
          </cell>
          <cell r="M1410">
            <v>1330</v>
          </cell>
          <cell r="N1410">
            <v>80</v>
          </cell>
          <cell r="O1410" t="str">
            <v>良好</v>
          </cell>
          <cell r="P1410">
            <v>14.2</v>
          </cell>
          <cell r="Q1410">
            <v>0</v>
          </cell>
          <cell r="R1410" t="str">
            <v>不及格</v>
          </cell>
          <cell r="S1410">
            <v>12.6</v>
          </cell>
          <cell r="T1410">
            <v>85</v>
          </cell>
          <cell r="U1410" t="str">
            <v>良好</v>
          </cell>
        </row>
        <row r="1410">
          <cell r="Z1410">
            <v>27</v>
          </cell>
          <cell r="AA1410">
            <v>62</v>
          </cell>
          <cell r="AB1410" t="str">
            <v>及格</v>
          </cell>
          <cell r="AC1410">
            <v>0</v>
          </cell>
        </row>
        <row r="1410">
          <cell r="AG1410">
            <v>61.9</v>
          </cell>
          <cell r="AH1410">
            <v>0</v>
          </cell>
          <cell r="AI1410">
            <v>61.9</v>
          </cell>
          <cell r="AJ1410" t="str">
            <v>及格</v>
          </cell>
        </row>
        <row r="1411">
          <cell r="F1411" t="str">
            <v>王宁瑶</v>
          </cell>
          <cell r="G1411" t="str">
            <v>女</v>
          </cell>
          <cell r="H1411">
            <v>42036</v>
          </cell>
          <cell r="I1411">
            <v>119.8</v>
          </cell>
          <cell r="J1411">
            <v>20.5</v>
          </cell>
          <cell r="K1411">
            <v>100</v>
          </cell>
          <cell r="L1411" t="str">
            <v>正常</v>
          </cell>
          <cell r="M1411">
            <v>1176</v>
          </cell>
          <cell r="N1411">
            <v>85</v>
          </cell>
          <cell r="O1411" t="str">
            <v>良好</v>
          </cell>
          <cell r="P1411">
            <v>11.4</v>
          </cell>
          <cell r="Q1411">
            <v>85</v>
          </cell>
          <cell r="R1411" t="str">
            <v>良好</v>
          </cell>
          <cell r="S1411">
            <v>14.2</v>
          </cell>
          <cell r="T1411">
            <v>80</v>
          </cell>
          <cell r="U1411" t="str">
            <v>良好</v>
          </cell>
        </row>
        <row r="1411">
          <cell r="Z1411">
            <v>96</v>
          </cell>
          <cell r="AA1411">
            <v>85</v>
          </cell>
          <cell r="AB1411" t="str">
            <v>良好</v>
          </cell>
          <cell r="AC1411">
            <v>0</v>
          </cell>
        </row>
        <row r="1411">
          <cell r="AG1411">
            <v>85.8</v>
          </cell>
          <cell r="AH1411">
            <v>0</v>
          </cell>
          <cell r="AI1411">
            <v>85.8</v>
          </cell>
          <cell r="AJ1411" t="str">
            <v>良好</v>
          </cell>
        </row>
        <row r="1412">
          <cell r="F1412" t="str">
            <v>钱天睿</v>
          </cell>
          <cell r="G1412" t="str">
            <v>男</v>
          </cell>
          <cell r="H1412">
            <v>42051</v>
          </cell>
          <cell r="I1412">
            <v>123.2</v>
          </cell>
          <cell r="J1412">
            <v>21.5</v>
          </cell>
          <cell r="K1412">
            <v>100</v>
          </cell>
          <cell r="L1412" t="str">
            <v>正常</v>
          </cell>
          <cell r="M1412">
            <v>1606</v>
          </cell>
          <cell r="N1412">
            <v>95</v>
          </cell>
          <cell r="O1412" t="str">
            <v>优秀</v>
          </cell>
          <cell r="P1412">
            <v>11.4</v>
          </cell>
          <cell r="Q1412">
            <v>72</v>
          </cell>
          <cell r="R1412" t="str">
            <v>及格</v>
          </cell>
          <cell r="S1412">
            <v>7.6</v>
          </cell>
          <cell r="T1412">
            <v>72</v>
          </cell>
          <cell r="U1412" t="str">
            <v>及格</v>
          </cell>
        </row>
        <row r="1412">
          <cell r="Z1412">
            <v>154</v>
          </cell>
          <cell r="AA1412">
            <v>100</v>
          </cell>
          <cell r="AB1412" t="str">
            <v>优秀</v>
          </cell>
          <cell r="AC1412">
            <v>20</v>
          </cell>
        </row>
        <row r="1412">
          <cell r="AG1412">
            <v>85.3</v>
          </cell>
          <cell r="AH1412">
            <v>20</v>
          </cell>
          <cell r="AI1412">
            <v>105.3</v>
          </cell>
          <cell r="AJ1412" t="str">
            <v>优秀</v>
          </cell>
        </row>
        <row r="1413">
          <cell r="F1413" t="str">
            <v>陈骏祥</v>
          </cell>
          <cell r="G1413" t="str">
            <v>男</v>
          </cell>
          <cell r="H1413">
            <v>42052</v>
          </cell>
          <cell r="I1413">
            <v>125.6</v>
          </cell>
          <cell r="J1413">
            <v>25.8</v>
          </cell>
          <cell r="K1413">
            <v>100</v>
          </cell>
          <cell r="L1413" t="str">
            <v>正常</v>
          </cell>
          <cell r="M1413">
            <v>1113</v>
          </cell>
          <cell r="N1413">
            <v>72</v>
          </cell>
          <cell r="O1413" t="str">
            <v>及格</v>
          </cell>
          <cell r="P1413">
            <v>12.6</v>
          </cell>
          <cell r="Q1413">
            <v>60</v>
          </cell>
          <cell r="R1413" t="str">
            <v>及格</v>
          </cell>
          <cell r="S1413">
            <v>10.2</v>
          </cell>
          <cell r="T1413">
            <v>78</v>
          </cell>
          <cell r="U1413" t="str">
            <v>及格</v>
          </cell>
        </row>
        <row r="1413">
          <cell r="Z1413">
            <v>104</v>
          </cell>
          <cell r="AA1413">
            <v>95</v>
          </cell>
          <cell r="AB1413" t="str">
            <v>优秀</v>
          </cell>
          <cell r="AC1413">
            <v>0</v>
          </cell>
        </row>
        <row r="1413">
          <cell r="AG1413">
            <v>80.2</v>
          </cell>
          <cell r="AH1413">
            <v>0</v>
          </cell>
          <cell r="AI1413">
            <v>80.2</v>
          </cell>
          <cell r="AJ1413" t="str">
            <v>良好</v>
          </cell>
        </row>
        <row r="1414">
          <cell r="F1414" t="str">
            <v>费诗晴</v>
          </cell>
          <cell r="G1414" t="str">
            <v>女</v>
          </cell>
          <cell r="H1414">
            <v>42069</v>
          </cell>
          <cell r="I1414">
            <v>119.7</v>
          </cell>
          <cell r="J1414">
            <v>17.5</v>
          </cell>
          <cell r="K1414">
            <v>80</v>
          </cell>
          <cell r="L1414" t="str">
            <v>低体重</v>
          </cell>
          <cell r="M1414">
            <v>1145</v>
          </cell>
          <cell r="N1414">
            <v>85</v>
          </cell>
          <cell r="O1414" t="str">
            <v>良好</v>
          </cell>
          <cell r="P1414">
            <v>13.9</v>
          </cell>
          <cell r="Q1414">
            <v>50</v>
          </cell>
          <cell r="R1414" t="str">
            <v>不及格</v>
          </cell>
          <cell r="S1414">
            <v>16.2</v>
          </cell>
          <cell r="T1414">
            <v>90</v>
          </cell>
          <cell r="U1414" t="str">
            <v>优秀</v>
          </cell>
        </row>
        <row r="1414">
          <cell r="Z1414">
            <v>30</v>
          </cell>
          <cell r="AA1414">
            <v>62</v>
          </cell>
          <cell r="AB1414" t="str">
            <v>及格</v>
          </cell>
          <cell r="AC1414">
            <v>0</v>
          </cell>
        </row>
        <row r="1414">
          <cell r="AG1414">
            <v>74.2</v>
          </cell>
          <cell r="AH1414">
            <v>0</v>
          </cell>
          <cell r="AI1414">
            <v>74.2</v>
          </cell>
          <cell r="AJ1414" t="str">
            <v>及格</v>
          </cell>
        </row>
        <row r="1415">
          <cell r="F1415" t="str">
            <v>周俊熙</v>
          </cell>
          <cell r="G1415" t="str">
            <v>男</v>
          </cell>
          <cell r="H1415">
            <v>42092</v>
          </cell>
          <cell r="I1415">
            <v>126.8</v>
          </cell>
          <cell r="J1415">
            <v>28.5</v>
          </cell>
          <cell r="K1415">
            <v>100</v>
          </cell>
          <cell r="L1415" t="str">
            <v>正常</v>
          </cell>
          <cell r="M1415">
            <v>1428</v>
          </cell>
          <cell r="N1415">
            <v>85</v>
          </cell>
          <cell r="O1415" t="str">
            <v>良好</v>
          </cell>
          <cell r="P1415">
            <v>11.5</v>
          </cell>
          <cell r="Q1415">
            <v>70</v>
          </cell>
          <cell r="R1415" t="str">
            <v>及格</v>
          </cell>
          <cell r="S1415">
            <v>10.2</v>
          </cell>
          <cell r="T1415">
            <v>78</v>
          </cell>
          <cell r="U1415" t="str">
            <v>及格</v>
          </cell>
        </row>
        <row r="1415">
          <cell r="Z1415">
            <v>119</v>
          </cell>
          <cell r="AA1415">
            <v>100</v>
          </cell>
          <cell r="AB1415" t="str">
            <v>优秀</v>
          </cell>
          <cell r="AC1415">
            <v>5</v>
          </cell>
        </row>
        <row r="1415">
          <cell r="AG1415">
            <v>85.2</v>
          </cell>
          <cell r="AH1415">
            <v>5</v>
          </cell>
          <cell r="AI1415">
            <v>90.2</v>
          </cell>
          <cell r="AJ1415" t="str">
            <v>优秀</v>
          </cell>
        </row>
        <row r="1416">
          <cell r="F1416" t="str">
            <v>赵希妍</v>
          </cell>
          <cell r="G1416" t="str">
            <v>女</v>
          </cell>
          <cell r="H1416">
            <v>42115</v>
          </cell>
          <cell r="I1416">
            <v>117.1</v>
          </cell>
          <cell r="J1416">
            <v>20.5</v>
          </cell>
          <cell r="K1416">
            <v>100</v>
          </cell>
          <cell r="L1416" t="str">
            <v>正常</v>
          </cell>
          <cell r="M1416">
            <v>1272</v>
          </cell>
          <cell r="N1416">
            <v>90</v>
          </cell>
          <cell r="O1416" t="str">
            <v>优秀</v>
          </cell>
          <cell r="P1416">
            <v>11.8</v>
          </cell>
          <cell r="Q1416">
            <v>80</v>
          </cell>
          <cell r="R1416" t="str">
            <v>良好</v>
          </cell>
          <cell r="S1416">
            <v>16.3</v>
          </cell>
          <cell r="T1416">
            <v>90</v>
          </cell>
          <cell r="U1416" t="str">
            <v>优秀</v>
          </cell>
        </row>
        <row r="1416">
          <cell r="Z1416">
            <v>52</v>
          </cell>
          <cell r="AA1416">
            <v>70</v>
          </cell>
          <cell r="AB1416" t="str">
            <v>及格</v>
          </cell>
          <cell r="AC1416">
            <v>0</v>
          </cell>
        </row>
        <row r="1416">
          <cell r="AG1416">
            <v>85.5</v>
          </cell>
          <cell r="AH1416">
            <v>0</v>
          </cell>
          <cell r="AI1416">
            <v>85.5</v>
          </cell>
          <cell r="AJ1416" t="str">
            <v>良好</v>
          </cell>
        </row>
        <row r="1417">
          <cell r="F1417" t="str">
            <v>贺逸阳</v>
          </cell>
          <cell r="G1417" t="str">
            <v>男</v>
          </cell>
          <cell r="H1417">
            <v>42129</v>
          </cell>
          <cell r="I1417">
            <v>126.3</v>
          </cell>
          <cell r="J1417">
            <v>33</v>
          </cell>
          <cell r="K1417">
            <v>60</v>
          </cell>
          <cell r="L1417" t="str">
            <v>肥胖</v>
          </cell>
          <cell r="M1417">
            <v>1328</v>
          </cell>
          <cell r="N1417">
            <v>80</v>
          </cell>
          <cell r="O1417" t="str">
            <v>良好</v>
          </cell>
          <cell r="P1417">
            <v>11.3</v>
          </cell>
          <cell r="Q1417">
            <v>72</v>
          </cell>
          <cell r="R1417" t="str">
            <v>及格</v>
          </cell>
          <cell r="S1417">
            <v>10.2</v>
          </cell>
          <cell r="T1417">
            <v>78</v>
          </cell>
          <cell r="U1417" t="str">
            <v>及格</v>
          </cell>
        </row>
        <row r="1417">
          <cell r="Z1417">
            <v>144</v>
          </cell>
          <cell r="AA1417">
            <v>100</v>
          </cell>
          <cell r="AB1417" t="str">
            <v>优秀</v>
          </cell>
          <cell r="AC1417">
            <v>17</v>
          </cell>
        </row>
        <row r="1417">
          <cell r="AG1417">
            <v>78.8</v>
          </cell>
          <cell r="AH1417">
            <v>17</v>
          </cell>
          <cell r="AI1417">
            <v>95.8</v>
          </cell>
          <cell r="AJ1417" t="str">
            <v>优秀</v>
          </cell>
        </row>
        <row r="1418">
          <cell r="F1418" t="str">
            <v>陆羽菲</v>
          </cell>
          <cell r="G1418" t="str">
            <v>女</v>
          </cell>
          <cell r="H1418">
            <v>42160</v>
          </cell>
          <cell r="I1418">
            <v>113.8</v>
          </cell>
          <cell r="J1418">
            <v>18.1</v>
          </cell>
          <cell r="K1418">
            <v>100</v>
          </cell>
          <cell r="L1418" t="str">
            <v>正常</v>
          </cell>
          <cell r="M1418">
            <v>1118</v>
          </cell>
          <cell r="N1418">
            <v>85</v>
          </cell>
          <cell r="O1418" t="str">
            <v>良好</v>
          </cell>
          <cell r="P1418">
            <v>11.9</v>
          </cell>
          <cell r="Q1418">
            <v>78</v>
          </cell>
          <cell r="R1418" t="str">
            <v>及格</v>
          </cell>
          <cell r="S1418">
            <v>14.2</v>
          </cell>
          <cell r="T1418">
            <v>80</v>
          </cell>
          <cell r="U1418" t="str">
            <v>良好</v>
          </cell>
        </row>
        <row r="1418">
          <cell r="Z1418">
            <v>76</v>
          </cell>
          <cell r="AA1418">
            <v>76</v>
          </cell>
          <cell r="AB1418" t="str">
            <v>及格</v>
          </cell>
          <cell r="AC1418">
            <v>0</v>
          </cell>
        </row>
        <row r="1418">
          <cell r="AG1418">
            <v>82.5</v>
          </cell>
          <cell r="AH1418">
            <v>0</v>
          </cell>
          <cell r="AI1418">
            <v>82.5</v>
          </cell>
          <cell r="AJ1418" t="str">
            <v>良好</v>
          </cell>
        </row>
        <row r="1419">
          <cell r="F1419" t="str">
            <v>杨思睿</v>
          </cell>
          <cell r="G1419" t="str">
            <v>男</v>
          </cell>
          <cell r="H1419">
            <v>42177</v>
          </cell>
          <cell r="I1419">
            <v>116.4</v>
          </cell>
          <cell r="J1419">
            <v>19.6</v>
          </cell>
          <cell r="K1419">
            <v>100</v>
          </cell>
          <cell r="L1419" t="str">
            <v>正常</v>
          </cell>
          <cell r="M1419">
            <v>1567</v>
          </cell>
          <cell r="N1419">
            <v>90</v>
          </cell>
          <cell r="O1419" t="str">
            <v>优秀</v>
          </cell>
          <cell r="P1419">
            <v>11.4</v>
          </cell>
          <cell r="Q1419">
            <v>72</v>
          </cell>
          <cell r="R1419" t="str">
            <v>及格</v>
          </cell>
          <cell r="S1419">
            <v>12.3</v>
          </cell>
          <cell r="T1419">
            <v>85</v>
          </cell>
          <cell r="U1419" t="str">
            <v>良好</v>
          </cell>
        </row>
        <row r="1419">
          <cell r="Z1419">
            <v>106</v>
          </cell>
          <cell r="AA1419">
            <v>95</v>
          </cell>
          <cell r="AB1419" t="str">
            <v>优秀</v>
          </cell>
          <cell r="AC1419">
            <v>0</v>
          </cell>
        </row>
        <row r="1419">
          <cell r="AG1419">
            <v>87.4</v>
          </cell>
          <cell r="AH1419">
            <v>0</v>
          </cell>
          <cell r="AI1419">
            <v>87.4</v>
          </cell>
          <cell r="AJ1419" t="str">
            <v>良好</v>
          </cell>
        </row>
        <row r="1420">
          <cell r="F1420" t="str">
            <v>周轩睿</v>
          </cell>
          <cell r="G1420" t="str">
            <v>男</v>
          </cell>
          <cell r="H1420">
            <v>42193</v>
          </cell>
          <cell r="I1420">
            <v>106.9</v>
          </cell>
          <cell r="J1420">
            <v>16.5</v>
          </cell>
          <cell r="K1420">
            <v>100</v>
          </cell>
          <cell r="L1420" t="str">
            <v>正常</v>
          </cell>
          <cell r="M1420">
            <v>989</v>
          </cell>
          <cell r="N1420">
            <v>68</v>
          </cell>
          <cell r="O1420" t="str">
            <v>及格</v>
          </cell>
          <cell r="P1420">
            <v>11.2</v>
          </cell>
          <cell r="Q1420">
            <v>74</v>
          </cell>
          <cell r="R1420" t="str">
            <v>及格</v>
          </cell>
          <cell r="S1420">
            <v>14.2</v>
          </cell>
          <cell r="T1420">
            <v>90</v>
          </cell>
          <cell r="U1420" t="str">
            <v>优秀</v>
          </cell>
        </row>
        <row r="1420">
          <cell r="Z1420">
            <v>29</v>
          </cell>
          <cell r="AA1420">
            <v>62</v>
          </cell>
          <cell r="AB1420" t="str">
            <v>及格</v>
          </cell>
          <cell r="AC1420">
            <v>0</v>
          </cell>
        </row>
        <row r="1420">
          <cell r="AG1420">
            <v>79.4</v>
          </cell>
          <cell r="AH1420">
            <v>0</v>
          </cell>
          <cell r="AI1420">
            <v>79.4</v>
          </cell>
          <cell r="AJ1420" t="str">
            <v>及格</v>
          </cell>
        </row>
        <row r="1421">
          <cell r="F1421" t="str">
            <v>陈轩铭</v>
          </cell>
          <cell r="G1421" t="str">
            <v>男</v>
          </cell>
          <cell r="H1421">
            <v>42193</v>
          </cell>
          <cell r="I1421">
            <v>106.9</v>
          </cell>
          <cell r="J1421">
            <v>17</v>
          </cell>
          <cell r="K1421">
            <v>100</v>
          </cell>
          <cell r="L1421" t="str">
            <v>正常</v>
          </cell>
          <cell r="M1421">
            <v>972</v>
          </cell>
          <cell r="N1421">
            <v>68</v>
          </cell>
          <cell r="O1421" t="str">
            <v>及格</v>
          </cell>
          <cell r="P1421">
            <v>11.8</v>
          </cell>
          <cell r="Q1421">
            <v>68</v>
          </cell>
          <cell r="R1421" t="str">
            <v>及格</v>
          </cell>
          <cell r="S1421">
            <v>14.6</v>
          </cell>
          <cell r="T1421">
            <v>95</v>
          </cell>
          <cell r="U1421" t="str">
            <v>优秀</v>
          </cell>
        </row>
        <row r="1421">
          <cell r="Z1421">
            <v>71</v>
          </cell>
          <cell r="AA1421">
            <v>74</v>
          </cell>
          <cell r="AB1421" t="str">
            <v>及格</v>
          </cell>
          <cell r="AC1421">
            <v>0</v>
          </cell>
        </row>
        <row r="1421">
          <cell r="AG1421">
            <v>82.1</v>
          </cell>
          <cell r="AH1421">
            <v>0</v>
          </cell>
          <cell r="AI1421">
            <v>82.1</v>
          </cell>
          <cell r="AJ1421" t="str">
            <v>良好</v>
          </cell>
        </row>
        <row r="1422">
          <cell r="F1422" t="str">
            <v>朱欣琦</v>
          </cell>
          <cell r="G1422" t="str">
            <v>女</v>
          </cell>
          <cell r="H1422">
            <v>42204</v>
          </cell>
          <cell r="I1422">
            <v>120.8</v>
          </cell>
          <cell r="J1422">
            <v>21.5</v>
          </cell>
          <cell r="K1422">
            <v>100</v>
          </cell>
          <cell r="L1422" t="str">
            <v>正常</v>
          </cell>
          <cell r="M1422">
            <v>1153</v>
          </cell>
          <cell r="N1422">
            <v>85</v>
          </cell>
          <cell r="O1422" t="str">
            <v>良好</v>
          </cell>
          <cell r="P1422">
            <v>12.8</v>
          </cell>
          <cell r="Q1422">
            <v>70</v>
          </cell>
          <cell r="R1422" t="str">
            <v>及格</v>
          </cell>
          <cell r="S1422">
            <v>14.2</v>
          </cell>
          <cell r="T1422">
            <v>80</v>
          </cell>
          <cell r="U1422" t="str">
            <v>良好</v>
          </cell>
        </row>
        <row r="1422">
          <cell r="Z1422">
            <v>103</v>
          </cell>
          <cell r="AA1422">
            <v>90</v>
          </cell>
          <cell r="AB1422" t="str">
            <v>优秀</v>
          </cell>
          <cell r="AC1422">
            <v>0</v>
          </cell>
        </row>
        <row r="1422">
          <cell r="AG1422">
            <v>83.8</v>
          </cell>
          <cell r="AH1422">
            <v>0</v>
          </cell>
          <cell r="AI1422">
            <v>83.8</v>
          </cell>
          <cell r="AJ1422" t="str">
            <v>良好</v>
          </cell>
        </row>
        <row r="1423">
          <cell r="F1423" t="str">
            <v>许珺瑶</v>
          </cell>
          <cell r="G1423" t="str">
            <v>女</v>
          </cell>
          <cell r="H1423">
            <v>42226</v>
          </cell>
          <cell r="I1423">
            <v>121.4</v>
          </cell>
          <cell r="J1423">
            <v>24.1</v>
          </cell>
          <cell r="K1423">
            <v>100</v>
          </cell>
          <cell r="L1423" t="str">
            <v>正常</v>
          </cell>
          <cell r="M1423">
            <v>1959</v>
          </cell>
          <cell r="N1423">
            <v>100</v>
          </cell>
          <cell r="O1423" t="str">
            <v>优秀</v>
          </cell>
          <cell r="P1423">
            <v>10.9</v>
          </cell>
          <cell r="Q1423">
            <v>100</v>
          </cell>
          <cell r="R1423" t="str">
            <v>优秀</v>
          </cell>
          <cell r="S1423">
            <v>15.4</v>
          </cell>
          <cell r="T1423">
            <v>85</v>
          </cell>
          <cell r="U1423" t="str">
            <v>良好</v>
          </cell>
        </row>
        <row r="1423">
          <cell r="Z1423">
            <v>108</v>
          </cell>
          <cell r="AA1423">
            <v>90</v>
          </cell>
          <cell r="AB1423" t="str">
            <v>优秀</v>
          </cell>
          <cell r="AC1423">
            <v>0</v>
          </cell>
        </row>
        <row r="1423">
          <cell r="AG1423">
            <v>93.5</v>
          </cell>
          <cell r="AH1423">
            <v>0</v>
          </cell>
          <cell r="AI1423">
            <v>93.5</v>
          </cell>
          <cell r="AJ1423" t="str">
            <v>优秀</v>
          </cell>
        </row>
        <row r="1424">
          <cell r="F1424" t="str">
            <v>吴佳豪</v>
          </cell>
          <cell r="G1424" t="str">
            <v>男</v>
          </cell>
          <cell r="H1424">
            <v>41951</v>
          </cell>
          <cell r="I1424">
            <v>131.8</v>
          </cell>
          <cell r="J1424">
            <v>36.5</v>
          </cell>
          <cell r="K1424">
            <v>60</v>
          </cell>
          <cell r="L1424" t="str">
            <v>肥胖</v>
          </cell>
          <cell r="M1424">
            <v>2763</v>
          </cell>
          <cell r="N1424">
            <v>100</v>
          </cell>
          <cell r="O1424" t="str">
            <v>优秀</v>
          </cell>
          <cell r="P1424">
            <v>16.9</v>
          </cell>
          <cell r="Q1424">
            <v>0</v>
          </cell>
          <cell r="R1424" t="str">
            <v>不及格</v>
          </cell>
          <cell r="S1424">
            <v>7.6</v>
          </cell>
          <cell r="T1424">
            <v>72</v>
          </cell>
          <cell r="U1424" t="str">
            <v>及格</v>
          </cell>
        </row>
        <row r="1424">
          <cell r="Z1424">
            <v>80</v>
          </cell>
          <cell r="AA1424">
            <v>78</v>
          </cell>
          <cell r="AB1424" t="str">
            <v>及格</v>
          </cell>
          <cell r="AC1424">
            <v>0</v>
          </cell>
        </row>
        <row r="1424">
          <cell r="AG1424">
            <v>61.2</v>
          </cell>
          <cell r="AH1424">
            <v>0</v>
          </cell>
          <cell r="AI1424">
            <v>61.2</v>
          </cell>
          <cell r="AJ1424" t="str">
            <v>及格</v>
          </cell>
        </row>
        <row r="1425">
          <cell r="F1425" t="str">
            <v>卜雨辰</v>
          </cell>
          <cell r="G1425" t="str">
            <v>女</v>
          </cell>
          <cell r="H1425">
            <v>41933</v>
          </cell>
          <cell r="I1425">
            <v>124.6</v>
          </cell>
          <cell r="J1425">
            <v>26.9</v>
          </cell>
          <cell r="K1425">
            <v>100</v>
          </cell>
          <cell r="L1425" t="str">
            <v>正常</v>
          </cell>
          <cell r="M1425">
            <v>1803</v>
          </cell>
          <cell r="N1425">
            <v>100</v>
          </cell>
          <cell r="O1425" t="str">
            <v>优秀</v>
          </cell>
          <cell r="P1425">
            <v>11.6</v>
          </cell>
          <cell r="Q1425">
            <v>80</v>
          </cell>
          <cell r="R1425" t="str">
            <v>良好</v>
          </cell>
          <cell r="S1425">
            <v>15.6</v>
          </cell>
          <cell r="T1425">
            <v>85</v>
          </cell>
          <cell r="U1425" t="str">
            <v>良好</v>
          </cell>
        </row>
        <row r="1425">
          <cell r="Z1425">
            <v>67</v>
          </cell>
          <cell r="AA1425">
            <v>74</v>
          </cell>
          <cell r="AB1425" t="str">
            <v>及格</v>
          </cell>
          <cell r="AC1425">
            <v>0</v>
          </cell>
        </row>
        <row r="1425">
          <cell r="AG1425">
            <v>86.3</v>
          </cell>
          <cell r="AH1425">
            <v>0</v>
          </cell>
          <cell r="AI1425">
            <v>86.3</v>
          </cell>
          <cell r="AJ1425" t="str">
            <v>良好</v>
          </cell>
        </row>
        <row r="1426">
          <cell r="F1426" t="str">
            <v>袁惠娜</v>
          </cell>
          <cell r="G1426" t="str">
            <v>女</v>
          </cell>
          <cell r="H1426">
            <v>41998</v>
          </cell>
          <cell r="I1426">
            <v>117.6</v>
          </cell>
          <cell r="J1426">
            <v>21.5</v>
          </cell>
          <cell r="K1426">
            <v>100</v>
          </cell>
          <cell r="L1426" t="str">
            <v>正常</v>
          </cell>
          <cell r="M1426">
            <v>1368</v>
          </cell>
          <cell r="N1426">
            <v>95</v>
          </cell>
          <cell r="O1426" t="str">
            <v>优秀</v>
          </cell>
          <cell r="P1426">
            <v>11.6</v>
          </cell>
          <cell r="Q1426">
            <v>80</v>
          </cell>
          <cell r="R1426" t="str">
            <v>良好</v>
          </cell>
          <cell r="S1426">
            <v>17.2</v>
          </cell>
          <cell r="T1426">
            <v>90</v>
          </cell>
          <cell r="U1426" t="str">
            <v>优秀</v>
          </cell>
        </row>
        <row r="1426">
          <cell r="Z1426">
            <v>51</v>
          </cell>
          <cell r="AA1426">
            <v>68</v>
          </cell>
          <cell r="AB1426" t="str">
            <v>及格</v>
          </cell>
          <cell r="AC1426">
            <v>0</v>
          </cell>
        </row>
        <row r="1426">
          <cell r="AG1426">
            <v>85.8</v>
          </cell>
          <cell r="AH1426">
            <v>0</v>
          </cell>
          <cell r="AI1426">
            <v>85.8</v>
          </cell>
          <cell r="AJ1426" t="str">
            <v>良好</v>
          </cell>
        </row>
        <row r="1427">
          <cell r="F1427" t="str">
            <v>顾晨煜</v>
          </cell>
          <cell r="G1427" t="str">
            <v>男</v>
          </cell>
          <cell r="H1427">
            <v>42111</v>
          </cell>
          <cell r="I1427">
            <v>126.9</v>
          </cell>
          <cell r="J1427">
            <v>23.8</v>
          </cell>
          <cell r="K1427">
            <v>100</v>
          </cell>
          <cell r="L1427" t="str">
            <v>正常</v>
          </cell>
          <cell r="M1427">
            <v>1763</v>
          </cell>
          <cell r="N1427">
            <v>100</v>
          </cell>
          <cell r="O1427" t="str">
            <v>优秀</v>
          </cell>
          <cell r="P1427">
            <v>11.9</v>
          </cell>
          <cell r="Q1427">
            <v>66</v>
          </cell>
          <cell r="R1427" t="str">
            <v>及格</v>
          </cell>
          <cell r="S1427">
            <v>15.2</v>
          </cell>
          <cell r="T1427">
            <v>95</v>
          </cell>
          <cell r="U1427" t="str">
            <v>优秀</v>
          </cell>
        </row>
        <row r="1427">
          <cell r="Z1427">
            <v>46</v>
          </cell>
          <cell r="AA1427">
            <v>68</v>
          </cell>
          <cell r="AB1427" t="str">
            <v>及格</v>
          </cell>
          <cell r="AC1427">
            <v>0</v>
          </cell>
        </row>
        <row r="1427">
          <cell r="AG1427">
            <v>85.3</v>
          </cell>
          <cell r="AH1427">
            <v>0</v>
          </cell>
          <cell r="AI1427">
            <v>85.3</v>
          </cell>
          <cell r="AJ1427" t="str">
            <v>良好</v>
          </cell>
        </row>
        <row r="1428">
          <cell r="F1428" t="str">
            <v>张逸辰</v>
          </cell>
          <cell r="G1428" t="str">
            <v>男</v>
          </cell>
          <cell r="H1428">
            <v>41981</v>
          </cell>
          <cell r="I1428">
            <v>126.3</v>
          </cell>
          <cell r="J1428">
            <v>25.6</v>
          </cell>
          <cell r="K1428">
            <v>100</v>
          </cell>
          <cell r="L1428" t="str">
            <v>正常</v>
          </cell>
          <cell r="M1428">
            <v>1332</v>
          </cell>
          <cell r="N1428">
            <v>80</v>
          </cell>
          <cell r="O1428" t="str">
            <v>良好</v>
          </cell>
          <cell r="P1428">
            <v>12.9</v>
          </cell>
          <cell r="Q1428">
            <v>40</v>
          </cell>
          <cell r="R1428" t="str">
            <v>不及格</v>
          </cell>
          <cell r="S1428">
            <v>11.2</v>
          </cell>
          <cell r="T1428">
            <v>80</v>
          </cell>
          <cell r="U1428" t="str">
            <v>良好</v>
          </cell>
        </row>
        <row r="1428">
          <cell r="Z1428">
            <v>43</v>
          </cell>
          <cell r="AA1428">
            <v>66</v>
          </cell>
          <cell r="AB1428" t="str">
            <v>及格</v>
          </cell>
          <cell r="AC1428">
            <v>0</v>
          </cell>
        </row>
        <row r="1428">
          <cell r="AG1428">
            <v>72.2</v>
          </cell>
          <cell r="AH1428">
            <v>0</v>
          </cell>
          <cell r="AI1428">
            <v>72.2</v>
          </cell>
          <cell r="AJ1428" t="str">
            <v>及格</v>
          </cell>
        </row>
        <row r="1429">
          <cell r="F1429" t="str">
            <v>赵弈鸣</v>
          </cell>
          <cell r="G1429" t="str">
            <v>男</v>
          </cell>
          <cell r="H1429">
            <v>41933</v>
          </cell>
          <cell r="I1429">
            <v>121.9</v>
          </cell>
          <cell r="J1429">
            <v>19.5</v>
          </cell>
          <cell r="K1429">
            <v>80</v>
          </cell>
          <cell r="L1429" t="str">
            <v>低体重</v>
          </cell>
          <cell r="M1429">
            <v>1276</v>
          </cell>
          <cell r="N1429">
            <v>78</v>
          </cell>
          <cell r="O1429" t="str">
            <v>及格</v>
          </cell>
          <cell r="P1429">
            <v>11.3</v>
          </cell>
          <cell r="Q1429">
            <v>72</v>
          </cell>
          <cell r="R1429" t="str">
            <v>及格</v>
          </cell>
          <cell r="S1429">
            <v>17.2</v>
          </cell>
          <cell r="T1429">
            <v>100</v>
          </cell>
          <cell r="U1429" t="str">
            <v>优秀</v>
          </cell>
        </row>
        <row r="1429">
          <cell r="Z1429">
            <v>127</v>
          </cell>
          <cell r="AA1429">
            <v>100</v>
          </cell>
          <cell r="AB1429" t="str">
            <v>优秀</v>
          </cell>
          <cell r="AC1429">
            <v>9</v>
          </cell>
        </row>
        <row r="1429">
          <cell r="AG1429">
            <v>88.1</v>
          </cell>
          <cell r="AH1429">
            <v>9</v>
          </cell>
          <cell r="AI1429">
            <v>97.1</v>
          </cell>
          <cell r="AJ1429" t="str">
            <v>优秀</v>
          </cell>
        </row>
        <row r="1430">
          <cell r="F1430" t="str">
            <v>代可馨</v>
          </cell>
          <cell r="G1430" t="str">
            <v>女</v>
          </cell>
          <cell r="H1430">
            <v>42150</v>
          </cell>
          <cell r="I1430">
            <v>122.6</v>
          </cell>
          <cell r="J1430">
            <v>21.5</v>
          </cell>
          <cell r="K1430">
            <v>100</v>
          </cell>
          <cell r="L1430" t="str">
            <v>正常</v>
          </cell>
          <cell r="M1430">
            <v>1073</v>
          </cell>
          <cell r="N1430">
            <v>80</v>
          </cell>
          <cell r="O1430" t="str">
            <v>良好</v>
          </cell>
          <cell r="P1430">
            <v>12.3</v>
          </cell>
          <cell r="Q1430">
            <v>74</v>
          </cell>
          <cell r="R1430" t="str">
            <v>及格</v>
          </cell>
          <cell r="S1430">
            <v>16.3</v>
          </cell>
          <cell r="T1430">
            <v>90</v>
          </cell>
          <cell r="U1430" t="str">
            <v>优秀</v>
          </cell>
        </row>
        <row r="1430">
          <cell r="Z1430">
            <v>65</v>
          </cell>
          <cell r="AA1430">
            <v>72</v>
          </cell>
          <cell r="AB1430" t="str">
            <v>及格</v>
          </cell>
          <cell r="AC1430">
            <v>0</v>
          </cell>
        </row>
        <row r="1430">
          <cell r="AG1430">
            <v>83.2</v>
          </cell>
          <cell r="AH1430">
            <v>0</v>
          </cell>
          <cell r="AI1430">
            <v>83.2</v>
          </cell>
          <cell r="AJ1430" t="str">
            <v>良好</v>
          </cell>
        </row>
        <row r="1431">
          <cell r="F1431" t="str">
            <v>张致远</v>
          </cell>
          <cell r="G1431" t="str">
            <v>男</v>
          </cell>
          <cell r="H1431">
            <v>42201</v>
          </cell>
          <cell r="I1431">
            <v>115.1</v>
          </cell>
          <cell r="J1431">
            <v>18.1</v>
          </cell>
          <cell r="K1431">
            <v>100</v>
          </cell>
          <cell r="L1431" t="str">
            <v>正常</v>
          </cell>
          <cell r="M1431">
            <v>1178</v>
          </cell>
          <cell r="N1431">
            <v>74</v>
          </cell>
          <cell r="O1431" t="str">
            <v>及格</v>
          </cell>
          <cell r="P1431">
            <v>13.9</v>
          </cell>
          <cell r="Q1431">
            <v>0</v>
          </cell>
          <cell r="R1431" t="str">
            <v>不及格</v>
          </cell>
          <cell r="S1431">
            <v>9.2</v>
          </cell>
          <cell r="T1431">
            <v>76</v>
          </cell>
          <cell r="U1431" t="str">
            <v>及格</v>
          </cell>
        </row>
        <row r="1431">
          <cell r="Z1431">
            <v>27</v>
          </cell>
          <cell r="AA1431">
            <v>62</v>
          </cell>
          <cell r="AB1431" t="str">
            <v>及格</v>
          </cell>
          <cell r="AC1431">
            <v>0</v>
          </cell>
        </row>
        <row r="1431">
          <cell r="AG1431">
            <v>61.3</v>
          </cell>
          <cell r="AH1431">
            <v>0</v>
          </cell>
          <cell r="AI1431">
            <v>61.3</v>
          </cell>
          <cell r="AJ1431" t="str">
            <v>及格</v>
          </cell>
        </row>
        <row r="1432">
          <cell r="F1432" t="str">
            <v>张棋</v>
          </cell>
          <cell r="G1432" t="str">
            <v>男</v>
          </cell>
          <cell r="H1432">
            <v>42247</v>
          </cell>
          <cell r="I1432">
            <v>114.3</v>
          </cell>
          <cell r="J1432">
            <v>23.1</v>
          </cell>
          <cell r="K1432">
            <v>100</v>
          </cell>
          <cell r="L1432" t="str">
            <v>正常</v>
          </cell>
          <cell r="M1432">
            <v>1260</v>
          </cell>
          <cell r="N1432">
            <v>78</v>
          </cell>
          <cell r="O1432" t="str">
            <v>及格</v>
          </cell>
          <cell r="P1432">
            <v>12.7</v>
          </cell>
          <cell r="Q1432">
            <v>50</v>
          </cell>
          <cell r="R1432" t="str">
            <v>不及格</v>
          </cell>
          <cell r="S1432">
            <v>14.1</v>
          </cell>
          <cell r="T1432">
            <v>90</v>
          </cell>
          <cell r="U1432" t="str">
            <v>优秀</v>
          </cell>
        </row>
        <row r="1432">
          <cell r="Z1432">
            <v>29</v>
          </cell>
          <cell r="AA1432">
            <v>62</v>
          </cell>
          <cell r="AB1432" t="str">
            <v>及格</v>
          </cell>
          <cell r="AC1432">
            <v>0</v>
          </cell>
        </row>
        <row r="1432">
          <cell r="AG1432">
            <v>76.1</v>
          </cell>
          <cell r="AH1432">
            <v>0</v>
          </cell>
          <cell r="AI1432">
            <v>76.1</v>
          </cell>
          <cell r="AJ1432" t="str">
            <v>及格</v>
          </cell>
        </row>
        <row r="1433">
          <cell r="F1433" t="str">
            <v>荣锦翔</v>
          </cell>
          <cell r="G1433" t="str">
            <v>男</v>
          </cell>
          <cell r="H1433">
            <v>42019</v>
          </cell>
          <cell r="I1433">
            <v>129.8</v>
          </cell>
          <cell r="J1433">
            <v>28.1</v>
          </cell>
          <cell r="K1433">
            <v>100</v>
          </cell>
          <cell r="L1433" t="str">
            <v>正常</v>
          </cell>
          <cell r="M1433">
            <v>1475</v>
          </cell>
          <cell r="N1433">
            <v>85</v>
          </cell>
          <cell r="O1433" t="str">
            <v>良好</v>
          </cell>
          <cell r="P1433">
            <v>11.3</v>
          </cell>
          <cell r="Q1433">
            <v>72</v>
          </cell>
          <cell r="R1433" t="str">
            <v>及格</v>
          </cell>
          <cell r="S1433">
            <v>16.2</v>
          </cell>
          <cell r="T1433">
            <v>100</v>
          </cell>
          <cell r="U1433" t="str">
            <v>优秀</v>
          </cell>
        </row>
        <row r="1433">
          <cell r="Z1433">
            <v>24</v>
          </cell>
          <cell r="AA1433">
            <v>62</v>
          </cell>
          <cell r="AB1433" t="str">
            <v>及格</v>
          </cell>
          <cell r="AC1433">
            <v>0</v>
          </cell>
        </row>
        <row r="1433">
          <cell r="AG1433">
            <v>84.6</v>
          </cell>
          <cell r="AH1433">
            <v>0</v>
          </cell>
          <cell r="AI1433">
            <v>84.6</v>
          </cell>
          <cell r="AJ1433" t="str">
            <v>良好</v>
          </cell>
        </row>
        <row r="1434">
          <cell r="F1434" t="str">
            <v>陶绍航</v>
          </cell>
          <cell r="G1434" t="str">
            <v>男</v>
          </cell>
          <cell r="H1434">
            <v>42153</v>
          </cell>
          <cell r="I1434">
            <v>113.6</v>
          </cell>
          <cell r="J1434">
            <v>23.5</v>
          </cell>
          <cell r="K1434">
            <v>80</v>
          </cell>
          <cell r="L1434" t="str">
            <v>超重</v>
          </cell>
          <cell r="M1434">
            <v>1200</v>
          </cell>
          <cell r="N1434">
            <v>76</v>
          </cell>
          <cell r="O1434" t="str">
            <v>及格</v>
          </cell>
          <cell r="P1434">
            <v>12.9</v>
          </cell>
          <cell r="Q1434">
            <v>40</v>
          </cell>
          <cell r="R1434" t="str">
            <v>不及格</v>
          </cell>
          <cell r="S1434">
            <v>7.2</v>
          </cell>
          <cell r="T1434">
            <v>72</v>
          </cell>
          <cell r="U1434" t="str">
            <v>及格</v>
          </cell>
        </row>
        <row r="1434">
          <cell r="Z1434">
            <v>81</v>
          </cell>
          <cell r="AA1434">
            <v>78</v>
          </cell>
          <cell r="AB1434" t="str">
            <v>及格</v>
          </cell>
          <cell r="AC1434">
            <v>0</v>
          </cell>
        </row>
        <row r="1434">
          <cell r="AG1434">
            <v>68.6</v>
          </cell>
          <cell r="AH1434">
            <v>0</v>
          </cell>
          <cell r="AI1434">
            <v>68.6</v>
          </cell>
          <cell r="AJ1434" t="str">
            <v>及格</v>
          </cell>
        </row>
        <row r="1435">
          <cell r="F1435" t="str">
            <v>兹婉晴</v>
          </cell>
          <cell r="G1435" t="str">
            <v>女</v>
          </cell>
          <cell r="H1435">
            <v>42025</v>
          </cell>
          <cell r="I1435">
            <v>125.5</v>
          </cell>
          <cell r="J1435">
            <v>32.8</v>
          </cell>
          <cell r="K1435">
            <v>60</v>
          </cell>
          <cell r="L1435" t="str">
            <v>肥胖</v>
          </cell>
          <cell r="M1435">
            <v>1273</v>
          </cell>
          <cell r="N1435">
            <v>90</v>
          </cell>
          <cell r="O1435" t="str">
            <v>优秀</v>
          </cell>
          <cell r="P1435">
            <v>12.2</v>
          </cell>
          <cell r="Q1435">
            <v>76</v>
          </cell>
          <cell r="R1435" t="str">
            <v>及格</v>
          </cell>
          <cell r="S1435">
            <v>12</v>
          </cell>
          <cell r="T1435">
            <v>76</v>
          </cell>
          <cell r="U1435" t="str">
            <v>及格</v>
          </cell>
        </row>
        <row r="1435">
          <cell r="Z1435">
            <v>58</v>
          </cell>
          <cell r="AA1435">
            <v>70</v>
          </cell>
          <cell r="AB1435" t="str">
            <v>及格</v>
          </cell>
          <cell r="AC1435">
            <v>0</v>
          </cell>
        </row>
        <row r="1435">
          <cell r="AG1435">
            <v>74.5</v>
          </cell>
          <cell r="AH1435">
            <v>0</v>
          </cell>
          <cell r="AI1435">
            <v>74.5</v>
          </cell>
          <cell r="AJ1435" t="str">
            <v>及格</v>
          </cell>
        </row>
        <row r="1436">
          <cell r="F1436" t="str">
            <v>须梓钰</v>
          </cell>
          <cell r="G1436" t="str">
            <v>女</v>
          </cell>
          <cell r="H1436">
            <v>42242</v>
          </cell>
          <cell r="I1436">
            <v>111.9</v>
          </cell>
          <cell r="J1436">
            <v>17.9</v>
          </cell>
          <cell r="K1436">
            <v>100</v>
          </cell>
          <cell r="L1436" t="str">
            <v>正常</v>
          </cell>
          <cell r="M1436">
            <v>1137</v>
          </cell>
          <cell r="N1436">
            <v>85</v>
          </cell>
          <cell r="O1436" t="str">
            <v>良好</v>
          </cell>
          <cell r="P1436">
            <v>13.4</v>
          </cell>
          <cell r="Q1436">
            <v>64</v>
          </cell>
          <cell r="R1436" t="str">
            <v>及格</v>
          </cell>
          <cell r="S1436">
            <v>13.2</v>
          </cell>
          <cell r="T1436">
            <v>78</v>
          </cell>
          <cell r="U1436" t="str">
            <v>及格</v>
          </cell>
        </row>
        <row r="1436">
          <cell r="Z1436">
            <v>34</v>
          </cell>
          <cell r="AA1436">
            <v>64</v>
          </cell>
          <cell r="AB1436" t="str">
            <v>及格</v>
          </cell>
          <cell r="AC1436">
            <v>0</v>
          </cell>
        </row>
        <row r="1436">
          <cell r="AG1436">
            <v>76.8</v>
          </cell>
          <cell r="AH1436">
            <v>0</v>
          </cell>
          <cell r="AI1436">
            <v>76.8</v>
          </cell>
          <cell r="AJ1436" t="str">
            <v>及格</v>
          </cell>
        </row>
        <row r="1437">
          <cell r="F1437" t="str">
            <v>常明轩</v>
          </cell>
          <cell r="G1437" t="str">
            <v>男</v>
          </cell>
          <cell r="H1437">
            <v>42116</v>
          </cell>
          <cell r="I1437">
            <v>121.5</v>
          </cell>
          <cell r="J1437">
            <v>29.5</v>
          </cell>
          <cell r="K1437">
            <v>80</v>
          </cell>
          <cell r="L1437" t="str">
            <v>超重</v>
          </cell>
          <cell r="M1437">
            <v>1328</v>
          </cell>
          <cell r="N1437">
            <v>80</v>
          </cell>
          <cell r="O1437" t="str">
            <v>良好</v>
          </cell>
          <cell r="P1437">
            <v>11.2</v>
          </cell>
          <cell r="Q1437">
            <v>74</v>
          </cell>
          <cell r="R1437" t="str">
            <v>及格</v>
          </cell>
          <cell r="S1437">
            <v>14.3</v>
          </cell>
          <cell r="T1437">
            <v>90</v>
          </cell>
          <cell r="U1437" t="str">
            <v>优秀</v>
          </cell>
        </row>
        <row r="1437">
          <cell r="Z1437">
            <v>79</v>
          </cell>
          <cell r="AA1437">
            <v>76</v>
          </cell>
          <cell r="AB1437" t="str">
            <v>及格</v>
          </cell>
          <cell r="AC1437">
            <v>0</v>
          </cell>
        </row>
        <row r="1437">
          <cell r="AG1437">
            <v>81</v>
          </cell>
          <cell r="AH1437">
            <v>0</v>
          </cell>
          <cell r="AI1437">
            <v>81</v>
          </cell>
          <cell r="AJ1437" t="str">
            <v>良好</v>
          </cell>
        </row>
        <row r="1438">
          <cell r="F1438" t="str">
            <v>田家慧</v>
          </cell>
          <cell r="G1438" t="str">
            <v>女</v>
          </cell>
          <cell r="H1438">
            <v>42082</v>
          </cell>
          <cell r="I1438">
            <v>114.3</v>
          </cell>
          <cell r="J1438">
            <v>21.2</v>
          </cell>
          <cell r="K1438">
            <v>100</v>
          </cell>
          <cell r="L1438" t="str">
            <v>正常</v>
          </cell>
          <cell r="M1438">
            <v>1167</v>
          </cell>
          <cell r="N1438">
            <v>85</v>
          </cell>
          <cell r="O1438" t="str">
            <v>良好</v>
          </cell>
          <cell r="P1438">
            <v>12.9</v>
          </cell>
          <cell r="Q1438">
            <v>68</v>
          </cell>
          <cell r="R1438" t="str">
            <v>及格</v>
          </cell>
          <cell r="S1438">
            <v>8.5</v>
          </cell>
          <cell r="T1438">
            <v>70</v>
          </cell>
          <cell r="U1438" t="str">
            <v>及格</v>
          </cell>
        </row>
        <row r="1438">
          <cell r="Z1438">
            <v>24</v>
          </cell>
          <cell r="AA1438">
            <v>62</v>
          </cell>
          <cell r="AB1438" t="str">
            <v>及格</v>
          </cell>
          <cell r="AC1438">
            <v>0</v>
          </cell>
        </row>
        <row r="1438">
          <cell r="AG1438">
            <v>74.8</v>
          </cell>
          <cell r="AH1438">
            <v>0</v>
          </cell>
          <cell r="AI1438">
            <v>74.8</v>
          </cell>
          <cell r="AJ1438" t="str">
            <v>及格</v>
          </cell>
        </row>
        <row r="1439">
          <cell r="F1439" t="str">
            <v>张御坤</v>
          </cell>
          <cell r="G1439" t="str">
            <v>男</v>
          </cell>
          <cell r="H1439">
            <v>41958</v>
          </cell>
          <cell r="I1439">
            <v>116.6</v>
          </cell>
          <cell r="J1439">
            <v>19.5</v>
          </cell>
          <cell r="K1439">
            <v>100</v>
          </cell>
          <cell r="L1439" t="str">
            <v>正常</v>
          </cell>
          <cell r="M1439">
            <v>987</v>
          </cell>
          <cell r="N1439">
            <v>68</v>
          </cell>
          <cell r="O1439" t="str">
            <v>及格</v>
          </cell>
          <cell r="P1439">
            <v>11.8</v>
          </cell>
          <cell r="Q1439">
            <v>68</v>
          </cell>
          <cell r="R1439" t="str">
            <v>及格</v>
          </cell>
          <cell r="S1439">
            <v>6.9</v>
          </cell>
          <cell r="T1439">
            <v>72</v>
          </cell>
          <cell r="U1439" t="str">
            <v>及格</v>
          </cell>
        </row>
        <row r="1439">
          <cell r="Z1439">
            <v>100</v>
          </cell>
          <cell r="AA1439">
            <v>90</v>
          </cell>
          <cell r="AB1439" t="str">
            <v>优秀</v>
          </cell>
          <cell r="AC1439">
            <v>0</v>
          </cell>
        </row>
        <row r="1439">
          <cell r="AG1439">
            <v>78.4</v>
          </cell>
          <cell r="AH1439">
            <v>0</v>
          </cell>
          <cell r="AI1439">
            <v>78.4</v>
          </cell>
          <cell r="AJ1439" t="str">
            <v>及格</v>
          </cell>
        </row>
        <row r="1440">
          <cell r="F1440" t="str">
            <v>王思懿</v>
          </cell>
          <cell r="G1440" t="str">
            <v>女</v>
          </cell>
          <cell r="H1440">
            <v>41897</v>
          </cell>
          <cell r="I1440">
            <v>120.3</v>
          </cell>
          <cell r="J1440">
            <v>23.8</v>
          </cell>
          <cell r="K1440">
            <v>100</v>
          </cell>
          <cell r="L1440" t="str">
            <v>正常</v>
          </cell>
          <cell r="M1440">
            <v>1723</v>
          </cell>
          <cell r="N1440">
            <v>100</v>
          </cell>
          <cell r="O1440" t="str">
            <v>优秀</v>
          </cell>
          <cell r="P1440">
            <v>11.4</v>
          </cell>
          <cell r="Q1440">
            <v>85</v>
          </cell>
          <cell r="R1440" t="str">
            <v>良好</v>
          </cell>
          <cell r="S1440">
            <v>9.2</v>
          </cell>
          <cell r="T1440">
            <v>72</v>
          </cell>
          <cell r="U1440" t="str">
            <v>及格</v>
          </cell>
        </row>
        <row r="1440">
          <cell r="Z1440">
            <v>95</v>
          </cell>
          <cell r="AA1440">
            <v>85</v>
          </cell>
          <cell r="AB1440" t="str">
            <v>良好</v>
          </cell>
          <cell r="AC1440">
            <v>0</v>
          </cell>
        </row>
        <row r="1440">
          <cell r="AG1440">
            <v>85.6</v>
          </cell>
          <cell r="AH1440">
            <v>0</v>
          </cell>
          <cell r="AI1440">
            <v>85.6</v>
          </cell>
          <cell r="AJ1440" t="str">
            <v>良好</v>
          </cell>
        </row>
        <row r="1441">
          <cell r="F1441" t="str">
            <v>朱鸿慈</v>
          </cell>
          <cell r="G1441" t="str">
            <v>女</v>
          </cell>
          <cell r="H1441">
            <v>42209</v>
          </cell>
          <cell r="I1441">
            <v>118.4</v>
          </cell>
          <cell r="J1441">
            <v>19.5</v>
          </cell>
          <cell r="K1441">
            <v>100</v>
          </cell>
          <cell r="L1441" t="str">
            <v>正常</v>
          </cell>
          <cell r="M1441">
            <v>1368</v>
          </cell>
          <cell r="N1441">
            <v>95</v>
          </cell>
          <cell r="O1441" t="str">
            <v>优秀</v>
          </cell>
          <cell r="P1441">
            <v>11.8</v>
          </cell>
          <cell r="Q1441">
            <v>80</v>
          </cell>
          <cell r="R1441" t="str">
            <v>良好</v>
          </cell>
          <cell r="S1441">
            <v>17.2</v>
          </cell>
          <cell r="T1441">
            <v>90</v>
          </cell>
          <cell r="U1441" t="str">
            <v>优秀</v>
          </cell>
        </row>
        <row r="1441">
          <cell r="Z1441">
            <v>52</v>
          </cell>
          <cell r="AA1441">
            <v>70</v>
          </cell>
          <cell r="AB1441" t="str">
            <v>及格</v>
          </cell>
          <cell r="AC1441">
            <v>0</v>
          </cell>
        </row>
        <row r="1441">
          <cell r="AG1441">
            <v>86.3</v>
          </cell>
          <cell r="AH1441">
            <v>0</v>
          </cell>
          <cell r="AI1441">
            <v>86.3</v>
          </cell>
          <cell r="AJ1441" t="str">
            <v>良好</v>
          </cell>
        </row>
        <row r="1442">
          <cell r="F1442" t="str">
            <v>张亦暄</v>
          </cell>
          <cell r="G1442" t="str">
            <v>男</v>
          </cell>
          <cell r="H1442">
            <v>41937</v>
          </cell>
          <cell r="I1442">
            <v>127.5</v>
          </cell>
          <cell r="J1442">
            <v>27.5</v>
          </cell>
          <cell r="K1442">
            <v>100</v>
          </cell>
          <cell r="L1442" t="str">
            <v>正常</v>
          </cell>
          <cell r="M1442">
            <v>972</v>
          </cell>
          <cell r="N1442">
            <v>68</v>
          </cell>
          <cell r="O1442" t="str">
            <v>及格</v>
          </cell>
          <cell r="P1442">
            <v>14.1</v>
          </cell>
          <cell r="Q1442">
            <v>0</v>
          </cell>
          <cell r="R1442" t="str">
            <v>不及格</v>
          </cell>
          <cell r="S1442">
            <v>10.2</v>
          </cell>
          <cell r="T1442">
            <v>78</v>
          </cell>
          <cell r="U1442" t="str">
            <v>及格</v>
          </cell>
        </row>
        <row r="1442">
          <cell r="Z1442">
            <v>20</v>
          </cell>
          <cell r="AA1442">
            <v>60</v>
          </cell>
          <cell r="AB1442" t="str">
            <v>及格</v>
          </cell>
          <cell r="AC1442">
            <v>0</v>
          </cell>
        </row>
        <row r="1442">
          <cell r="AG1442">
            <v>60.6</v>
          </cell>
          <cell r="AH1442">
            <v>0</v>
          </cell>
          <cell r="AI1442">
            <v>60.6</v>
          </cell>
          <cell r="AJ1442" t="str">
            <v>及格</v>
          </cell>
        </row>
        <row r="1443">
          <cell r="F1443" t="str">
            <v>陆亦心</v>
          </cell>
          <cell r="G1443" t="str">
            <v>女</v>
          </cell>
          <cell r="H1443">
            <v>41947</v>
          </cell>
          <cell r="I1443">
            <v>120.5</v>
          </cell>
          <cell r="J1443">
            <v>21.9</v>
          </cell>
          <cell r="K1443">
            <v>100</v>
          </cell>
          <cell r="L1443" t="str">
            <v>正常</v>
          </cell>
          <cell r="M1443">
            <v>1065</v>
          </cell>
          <cell r="N1443">
            <v>80</v>
          </cell>
          <cell r="O1443" t="str">
            <v>良好</v>
          </cell>
          <cell r="P1443">
            <v>12.2</v>
          </cell>
          <cell r="Q1443">
            <v>76</v>
          </cell>
          <cell r="R1443" t="str">
            <v>及格</v>
          </cell>
          <cell r="S1443">
            <v>8.7</v>
          </cell>
          <cell r="T1443">
            <v>70</v>
          </cell>
          <cell r="U1443" t="str">
            <v>及格</v>
          </cell>
        </row>
        <row r="1443">
          <cell r="Z1443">
            <v>105</v>
          </cell>
          <cell r="AA1443">
            <v>90</v>
          </cell>
          <cell r="AB1443" t="str">
            <v>优秀</v>
          </cell>
          <cell r="AC1443">
            <v>0</v>
          </cell>
        </row>
        <row r="1443">
          <cell r="AG1443">
            <v>81.2</v>
          </cell>
          <cell r="AH1443">
            <v>0</v>
          </cell>
          <cell r="AI1443">
            <v>81.2</v>
          </cell>
          <cell r="AJ1443" t="str">
            <v>良好</v>
          </cell>
        </row>
        <row r="1444">
          <cell r="F1444" t="str">
            <v>杨苗轩</v>
          </cell>
          <cell r="G1444" t="str">
            <v>男</v>
          </cell>
          <cell r="H1444">
            <v>41899</v>
          </cell>
          <cell r="I1444">
            <v>133.3</v>
          </cell>
          <cell r="J1444">
            <v>25.5</v>
          </cell>
          <cell r="K1444">
            <v>100</v>
          </cell>
          <cell r="L1444" t="str">
            <v>正常</v>
          </cell>
          <cell r="M1444">
            <v>987</v>
          </cell>
          <cell r="N1444">
            <v>68</v>
          </cell>
          <cell r="O1444" t="str">
            <v>及格</v>
          </cell>
          <cell r="P1444">
            <v>11.2</v>
          </cell>
          <cell r="Q1444">
            <v>74</v>
          </cell>
          <cell r="R1444" t="str">
            <v>及格</v>
          </cell>
          <cell r="S1444">
            <v>8.5</v>
          </cell>
          <cell r="T1444">
            <v>74</v>
          </cell>
          <cell r="U1444" t="str">
            <v>及格</v>
          </cell>
        </row>
        <row r="1444">
          <cell r="Z1444">
            <v>110</v>
          </cell>
          <cell r="AA1444">
            <v>100</v>
          </cell>
          <cell r="AB1444" t="str">
            <v>优秀</v>
          </cell>
          <cell r="AC1444">
            <v>0</v>
          </cell>
        </row>
        <row r="1444">
          <cell r="AG1444">
            <v>82.2</v>
          </cell>
          <cell r="AH1444">
            <v>0</v>
          </cell>
          <cell r="AI1444">
            <v>82.2</v>
          </cell>
          <cell r="AJ1444" t="str">
            <v>良好</v>
          </cell>
        </row>
        <row r="1445">
          <cell r="F1445" t="str">
            <v>沈不凡</v>
          </cell>
          <cell r="G1445" t="str">
            <v>男</v>
          </cell>
          <cell r="H1445">
            <v>41913</v>
          </cell>
          <cell r="I1445">
            <v>125.5</v>
          </cell>
          <cell r="J1445">
            <v>29.1</v>
          </cell>
          <cell r="K1445">
            <v>80</v>
          </cell>
          <cell r="L1445" t="str">
            <v>超重</v>
          </cell>
          <cell r="M1445">
            <v>1029</v>
          </cell>
          <cell r="N1445">
            <v>70</v>
          </cell>
          <cell r="O1445" t="str">
            <v>及格</v>
          </cell>
          <cell r="P1445">
            <v>11.9</v>
          </cell>
          <cell r="Q1445">
            <v>66</v>
          </cell>
          <cell r="R1445" t="str">
            <v>及格</v>
          </cell>
          <cell r="S1445">
            <v>9.6</v>
          </cell>
          <cell r="T1445">
            <v>76</v>
          </cell>
          <cell r="U1445" t="str">
            <v>及格</v>
          </cell>
        </row>
        <row r="1445">
          <cell r="Z1445">
            <v>69</v>
          </cell>
          <cell r="AA1445">
            <v>74</v>
          </cell>
          <cell r="AB1445" t="str">
            <v>及格</v>
          </cell>
          <cell r="AC1445">
            <v>0</v>
          </cell>
        </row>
        <row r="1445">
          <cell r="AG1445">
            <v>73.3</v>
          </cell>
          <cell r="AH1445">
            <v>0</v>
          </cell>
          <cell r="AI1445">
            <v>73.3</v>
          </cell>
          <cell r="AJ1445" t="str">
            <v>及格</v>
          </cell>
        </row>
        <row r="1446">
          <cell r="F1446" t="str">
            <v>吴尘</v>
          </cell>
          <cell r="G1446" t="str">
            <v>女</v>
          </cell>
          <cell r="H1446">
            <v>41934</v>
          </cell>
          <cell r="I1446">
            <v>126.7</v>
          </cell>
          <cell r="J1446">
            <v>19.5</v>
          </cell>
          <cell r="K1446">
            <v>80</v>
          </cell>
          <cell r="L1446" t="str">
            <v>低体重</v>
          </cell>
          <cell r="M1446">
            <v>893</v>
          </cell>
          <cell r="N1446">
            <v>74</v>
          </cell>
          <cell r="O1446" t="str">
            <v>及格</v>
          </cell>
          <cell r="P1446">
            <v>13</v>
          </cell>
          <cell r="Q1446">
            <v>68</v>
          </cell>
          <cell r="R1446" t="str">
            <v>及格</v>
          </cell>
          <cell r="S1446">
            <v>9.1</v>
          </cell>
          <cell r="T1446">
            <v>72</v>
          </cell>
          <cell r="U1446" t="str">
            <v>及格</v>
          </cell>
        </row>
        <row r="1446">
          <cell r="Z1446">
            <v>48</v>
          </cell>
          <cell r="AA1446">
            <v>68</v>
          </cell>
          <cell r="AB1446" t="str">
            <v>及格</v>
          </cell>
          <cell r="AC1446">
            <v>0</v>
          </cell>
        </row>
        <row r="1446">
          <cell r="AG1446">
            <v>71.9</v>
          </cell>
          <cell r="AH1446">
            <v>0</v>
          </cell>
          <cell r="AI1446">
            <v>71.9</v>
          </cell>
          <cell r="AJ1446" t="str">
            <v>及格</v>
          </cell>
        </row>
        <row r="1447">
          <cell r="F1447" t="str">
            <v>吴昊天</v>
          </cell>
          <cell r="G1447" t="str">
            <v>男</v>
          </cell>
          <cell r="H1447">
            <v>41954</v>
          </cell>
          <cell r="I1447">
            <v>114.8</v>
          </cell>
          <cell r="J1447">
            <v>19.5</v>
          </cell>
          <cell r="K1447">
            <v>100</v>
          </cell>
          <cell r="L1447" t="str">
            <v>正常</v>
          </cell>
          <cell r="M1447">
            <v>1057</v>
          </cell>
          <cell r="N1447">
            <v>70</v>
          </cell>
          <cell r="O1447" t="str">
            <v>及格</v>
          </cell>
          <cell r="P1447">
            <v>10.5</v>
          </cell>
          <cell r="Q1447">
            <v>85</v>
          </cell>
          <cell r="R1447" t="str">
            <v>良好</v>
          </cell>
          <cell r="S1447">
            <v>7.3</v>
          </cell>
          <cell r="T1447">
            <v>72</v>
          </cell>
          <cell r="U1447" t="str">
            <v>及格</v>
          </cell>
        </row>
        <row r="1447">
          <cell r="Z1447">
            <v>84</v>
          </cell>
          <cell r="AA1447">
            <v>78</v>
          </cell>
          <cell r="AB1447" t="str">
            <v>及格</v>
          </cell>
          <cell r="AC1447">
            <v>0</v>
          </cell>
        </row>
        <row r="1447">
          <cell r="AG1447">
            <v>79.7</v>
          </cell>
          <cell r="AH1447">
            <v>0</v>
          </cell>
          <cell r="AI1447">
            <v>79.7</v>
          </cell>
          <cell r="AJ1447" t="str">
            <v>及格</v>
          </cell>
        </row>
        <row r="1448">
          <cell r="F1448" t="str">
            <v>陈梓文</v>
          </cell>
          <cell r="G1448" t="str">
            <v>女</v>
          </cell>
          <cell r="H1448">
            <v>41957</v>
          </cell>
          <cell r="I1448">
            <v>112.1</v>
          </cell>
          <cell r="J1448">
            <v>17</v>
          </cell>
          <cell r="K1448">
            <v>100</v>
          </cell>
          <cell r="L1448" t="str">
            <v>正常</v>
          </cell>
          <cell r="M1448">
            <v>1126</v>
          </cell>
          <cell r="N1448">
            <v>85</v>
          </cell>
          <cell r="O1448" t="str">
            <v>良好</v>
          </cell>
          <cell r="P1448">
            <v>11.8</v>
          </cell>
          <cell r="Q1448">
            <v>80</v>
          </cell>
          <cell r="R1448" t="str">
            <v>良好</v>
          </cell>
          <cell r="S1448">
            <v>17.4</v>
          </cell>
          <cell r="T1448">
            <v>95</v>
          </cell>
          <cell r="U1448" t="str">
            <v>优秀</v>
          </cell>
        </row>
        <row r="1448">
          <cell r="Z1448">
            <v>100</v>
          </cell>
          <cell r="AA1448">
            <v>85</v>
          </cell>
          <cell r="AB1448" t="str">
            <v>良好</v>
          </cell>
          <cell r="AC1448">
            <v>0</v>
          </cell>
        </row>
        <row r="1448">
          <cell r="AG1448">
            <v>89.3</v>
          </cell>
          <cell r="AH1448">
            <v>0</v>
          </cell>
          <cell r="AI1448">
            <v>89.3</v>
          </cell>
          <cell r="AJ1448" t="str">
            <v>良好</v>
          </cell>
        </row>
        <row r="1449">
          <cell r="F1449" t="str">
            <v>费子悦</v>
          </cell>
          <cell r="G1449" t="str">
            <v>女</v>
          </cell>
          <cell r="H1449">
            <v>41968</v>
          </cell>
          <cell r="I1449">
            <v>127.7</v>
          </cell>
          <cell r="J1449">
            <v>24.5</v>
          </cell>
          <cell r="K1449">
            <v>100</v>
          </cell>
          <cell r="L1449" t="str">
            <v>正常</v>
          </cell>
          <cell r="M1449">
            <v>950</v>
          </cell>
          <cell r="N1449">
            <v>76</v>
          </cell>
          <cell r="O1449" t="str">
            <v>及格</v>
          </cell>
          <cell r="P1449">
            <v>11.6</v>
          </cell>
          <cell r="Q1449">
            <v>80</v>
          </cell>
          <cell r="R1449" t="str">
            <v>良好</v>
          </cell>
          <cell r="S1449">
            <v>7.2</v>
          </cell>
          <cell r="T1449">
            <v>68</v>
          </cell>
          <cell r="U1449" t="str">
            <v>及格</v>
          </cell>
        </row>
        <row r="1449">
          <cell r="Z1449">
            <v>27</v>
          </cell>
          <cell r="AA1449">
            <v>62</v>
          </cell>
          <cell r="AB1449" t="str">
            <v>及格</v>
          </cell>
          <cell r="AC1449">
            <v>0</v>
          </cell>
        </row>
        <row r="1449">
          <cell r="AG1449">
            <v>75.2</v>
          </cell>
          <cell r="AH1449">
            <v>0</v>
          </cell>
          <cell r="AI1449">
            <v>75.2</v>
          </cell>
          <cell r="AJ1449" t="str">
            <v>及格</v>
          </cell>
        </row>
        <row r="1450">
          <cell r="F1450" t="str">
            <v>蔡宇航</v>
          </cell>
          <cell r="G1450" t="str">
            <v>男</v>
          </cell>
          <cell r="H1450">
            <v>41989</v>
          </cell>
          <cell r="I1450">
            <v>122.9</v>
          </cell>
          <cell r="J1450">
            <v>20.5</v>
          </cell>
          <cell r="K1450">
            <v>100</v>
          </cell>
          <cell r="L1450" t="str">
            <v>正常</v>
          </cell>
          <cell r="M1450">
            <v>937</v>
          </cell>
          <cell r="N1450">
            <v>66</v>
          </cell>
          <cell r="O1450" t="str">
            <v>及格</v>
          </cell>
          <cell r="P1450">
            <v>12.6</v>
          </cell>
          <cell r="Q1450">
            <v>60</v>
          </cell>
          <cell r="R1450" t="str">
            <v>及格</v>
          </cell>
          <cell r="S1450">
            <v>10.5</v>
          </cell>
          <cell r="T1450">
            <v>78</v>
          </cell>
          <cell r="U1450" t="str">
            <v>及格</v>
          </cell>
        </row>
        <row r="1450">
          <cell r="Z1450">
            <v>105</v>
          </cell>
          <cell r="AA1450">
            <v>95</v>
          </cell>
          <cell r="AB1450" t="str">
            <v>优秀</v>
          </cell>
          <cell r="AC1450">
            <v>0</v>
          </cell>
        </row>
        <row r="1450">
          <cell r="AG1450">
            <v>79.3</v>
          </cell>
          <cell r="AH1450">
            <v>0</v>
          </cell>
          <cell r="AI1450">
            <v>79.3</v>
          </cell>
          <cell r="AJ1450" t="str">
            <v>及格</v>
          </cell>
        </row>
        <row r="1451">
          <cell r="F1451" t="str">
            <v>沈仕翰</v>
          </cell>
          <cell r="G1451" t="str">
            <v>男</v>
          </cell>
          <cell r="H1451">
            <v>42012</v>
          </cell>
          <cell r="I1451">
            <v>119</v>
          </cell>
          <cell r="J1451">
            <v>19.5</v>
          </cell>
          <cell r="K1451">
            <v>100</v>
          </cell>
          <cell r="L1451" t="str">
            <v>正常</v>
          </cell>
          <cell r="M1451">
            <v>1038</v>
          </cell>
          <cell r="N1451">
            <v>70</v>
          </cell>
          <cell r="O1451" t="str">
            <v>及格</v>
          </cell>
          <cell r="P1451">
            <v>12.7</v>
          </cell>
          <cell r="Q1451">
            <v>50</v>
          </cell>
          <cell r="R1451" t="str">
            <v>不及格</v>
          </cell>
          <cell r="S1451">
            <v>7.6</v>
          </cell>
          <cell r="T1451">
            <v>72</v>
          </cell>
          <cell r="U1451" t="str">
            <v>及格</v>
          </cell>
        </row>
        <row r="1451">
          <cell r="Z1451">
            <v>55</v>
          </cell>
          <cell r="AA1451">
            <v>70</v>
          </cell>
          <cell r="AB1451" t="str">
            <v>及格</v>
          </cell>
          <cell r="AC1451">
            <v>0</v>
          </cell>
        </row>
        <row r="1451">
          <cell r="AG1451">
            <v>71.1</v>
          </cell>
          <cell r="AH1451">
            <v>0</v>
          </cell>
          <cell r="AI1451">
            <v>71.1</v>
          </cell>
          <cell r="AJ1451" t="str">
            <v>及格</v>
          </cell>
        </row>
        <row r="1452">
          <cell r="F1452" t="str">
            <v>颜熙瑶</v>
          </cell>
          <cell r="G1452" t="str">
            <v>女</v>
          </cell>
          <cell r="H1452">
            <v>42012</v>
          </cell>
          <cell r="I1452">
            <v>113.1</v>
          </cell>
          <cell r="J1452">
            <v>17.5</v>
          </cell>
          <cell r="K1452">
            <v>100</v>
          </cell>
          <cell r="L1452" t="str">
            <v>正常</v>
          </cell>
          <cell r="M1452">
            <v>1247</v>
          </cell>
          <cell r="N1452">
            <v>90</v>
          </cell>
          <cell r="O1452" t="str">
            <v>优秀</v>
          </cell>
          <cell r="P1452">
            <v>12.6</v>
          </cell>
          <cell r="Q1452">
            <v>72</v>
          </cell>
          <cell r="R1452" t="str">
            <v>及格</v>
          </cell>
          <cell r="S1452">
            <v>12.9</v>
          </cell>
          <cell r="T1452">
            <v>78</v>
          </cell>
          <cell r="U1452" t="str">
            <v>及格</v>
          </cell>
        </row>
        <row r="1452">
          <cell r="Z1452">
            <v>109</v>
          </cell>
          <cell r="AA1452">
            <v>90</v>
          </cell>
          <cell r="AB1452" t="str">
            <v>优秀</v>
          </cell>
          <cell r="AC1452">
            <v>0</v>
          </cell>
        </row>
        <row r="1452">
          <cell r="AG1452">
            <v>84.3</v>
          </cell>
          <cell r="AH1452">
            <v>0</v>
          </cell>
          <cell r="AI1452">
            <v>84.3</v>
          </cell>
          <cell r="AJ1452" t="str">
            <v>良好</v>
          </cell>
        </row>
        <row r="1453">
          <cell r="F1453" t="str">
            <v>姚晨韵</v>
          </cell>
          <cell r="G1453" t="str">
            <v>女</v>
          </cell>
          <cell r="H1453">
            <v>42016</v>
          </cell>
          <cell r="I1453">
            <v>119.1</v>
          </cell>
          <cell r="J1453">
            <v>20.5</v>
          </cell>
          <cell r="K1453">
            <v>100</v>
          </cell>
          <cell r="L1453" t="str">
            <v>正常</v>
          </cell>
          <cell r="M1453">
            <v>957</v>
          </cell>
          <cell r="N1453">
            <v>76</v>
          </cell>
          <cell r="O1453" t="str">
            <v>及格</v>
          </cell>
          <cell r="P1453">
            <v>10.8</v>
          </cell>
          <cell r="Q1453">
            <v>100</v>
          </cell>
          <cell r="R1453" t="str">
            <v>优秀</v>
          </cell>
          <cell r="S1453">
            <v>13.5</v>
          </cell>
          <cell r="T1453">
            <v>80</v>
          </cell>
          <cell r="U1453" t="str">
            <v>良好</v>
          </cell>
        </row>
        <row r="1453">
          <cell r="Z1453">
            <v>120</v>
          </cell>
          <cell r="AA1453">
            <v>100</v>
          </cell>
          <cell r="AB1453" t="str">
            <v>优秀</v>
          </cell>
          <cell r="AC1453">
            <v>1</v>
          </cell>
        </row>
        <row r="1453">
          <cell r="AG1453">
            <v>90.4</v>
          </cell>
          <cell r="AH1453">
            <v>1</v>
          </cell>
          <cell r="AI1453">
            <v>91.4</v>
          </cell>
          <cell r="AJ1453" t="str">
            <v>优秀</v>
          </cell>
        </row>
        <row r="1454">
          <cell r="F1454" t="str">
            <v>顾乔屹</v>
          </cell>
          <cell r="G1454" t="str">
            <v>男</v>
          </cell>
          <cell r="H1454">
            <v>42029</v>
          </cell>
          <cell r="I1454">
            <v>115.8</v>
          </cell>
          <cell r="J1454">
            <v>20.5</v>
          </cell>
          <cell r="K1454">
            <v>100</v>
          </cell>
          <cell r="L1454" t="str">
            <v>正常</v>
          </cell>
          <cell r="M1454">
            <v>973</v>
          </cell>
          <cell r="N1454">
            <v>68</v>
          </cell>
          <cell r="O1454" t="str">
            <v>及格</v>
          </cell>
          <cell r="P1454">
            <v>12.7</v>
          </cell>
          <cell r="Q1454">
            <v>50</v>
          </cell>
          <cell r="R1454" t="str">
            <v>不及格</v>
          </cell>
          <cell r="S1454">
            <v>7.5</v>
          </cell>
          <cell r="T1454">
            <v>72</v>
          </cell>
          <cell r="U1454" t="str">
            <v>及格</v>
          </cell>
        </row>
        <row r="1454">
          <cell r="Z1454">
            <v>69</v>
          </cell>
          <cell r="AA1454">
            <v>74</v>
          </cell>
          <cell r="AB1454" t="str">
            <v>及格</v>
          </cell>
          <cell r="AC1454">
            <v>0</v>
          </cell>
        </row>
        <row r="1454">
          <cell r="AG1454">
            <v>71.6</v>
          </cell>
          <cell r="AH1454">
            <v>0</v>
          </cell>
          <cell r="AI1454">
            <v>71.6</v>
          </cell>
          <cell r="AJ1454" t="str">
            <v>及格</v>
          </cell>
        </row>
        <row r="1455">
          <cell r="F1455" t="str">
            <v>周博宇</v>
          </cell>
          <cell r="G1455" t="str">
            <v>男</v>
          </cell>
          <cell r="H1455">
            <v>42041</v>
          </cell>
          <cell r="I1455">
            <v>119.3</v>
          </cell>
          <cell r="J1455">
            <v>22.5</v>
          </cell>
          <cell r="K1455">
            <v>100</v>
          </cell>
          <cell r="L1455" t="str">
            <v>正常</v>
          </cell>
          <cell r="M1455">
            <v>1145</v>
          </cell>
          <cell r="N1455">
            <v>74</v>
          </cell>
          <cell r="O1455" t="str">
            <v>及格</v>
          </cell>
          <cell r="P1455">
            <v>10.7</v>
          </cell>
          <cell r="Q1455">
            <v>78</v>
          </cell>
          <cell r="R1455" t="str">
            <v>及格</v>
          </cell>
          <cell r="S1455">
            <v>7.6</v>
          </cell>
          <cell r="T1455">
            <v>72</v>
          </cell>
          <cell r="U1455" t="str">
            <v>及格</v>
          </cell>
        </row>
        <row r="1455">
          <cell r="Z1455">
            <v>48</v>
          </cell>
          <cell r="AA1455">
            <v>68</v>
          </cell>
          <cell r="AB1455" t="str">
            <v>及格</v>
          </cell>
          <cell r="AC1455">
            <v>0</v>
          </cell>
        </row>
        <row r="1455">
          <cell r="AG1455">
            <v>76.9</v>
          </cell>
          <cell r="AH1455">
            <v>0</v>
          </cell>
          <cell r="AI1455">
            <v>76.9</v>
          </cell>
          <cell r="AJ1455" t="str">
            <v>及格</v>
          </cell>
        </row>
        <row r="1456">
          <cell r="F1456" t="str">
            <v>周辰霖</v>
          </cell>
          <cell r="G1456" t="str">
            <v>男</v>
          </cell>
          <cell r="H1456">
            <v>42041</v>
          </cell>
          <cell r="I1456">
            <v>131.2</v>
          </cell>
          <cell r="J1456">
            <v>26.5</v>
          </cell>
          <cell r="K1456">
            <v>100</v>
          </cell>
          <cell r="L1456" t="str">
            <v>正常</v>
          </cell>
          <cell r="M1456">
            <v>1075</v>
          </cell>
          <cell r="N1456">
            <v>72</v>
          </cell>
          <cell r="O1456" t="str">
            <v>及格</v>
          </cell>
          <cell r="P1456">
            <v>10.8</v>
          </cell>
          <cell r="Q1456">
            <v>78</v>
          </cell>
          <cell r="R1456" t="str">
            <v>及格</v>
          </cell>
          <cell r="S1456">
            <v>14.5</v>
          </cell>
          <cell r="T1456">
            <v>90</v>
          </cell>
          <cell r="U1456" t="str">
            <v>优秀</v>
          </cell>
        </row>
        <row r="1456">
          <cell r="Z1456">
            <v>115</v>
          </cell>
          <cell r="AA1456">
            <v>100</v>
          </cell>
          <cell r="AB1456" t="str">
            <v>优秀</v>
          </cell>
          <cell r="AC1456">
            <v>3</v>
          </cell>
        </row>
        <row r="1456">
          <cell r="AG1456">
            <v>88.4</v>
          </cell>
          <cell r="AH1456">
            <v>3</v>
          </cell>
          <cell r="AI1456">
            <v>91.4</v>
          </cell>
          <cell r="AJ1456" t="str">
            <v>优秀</v>
          </cell>
        </row>
        <row r="1457">
          <cell r="F1457" t="str">
            <v>朱星皓</v>
          </cell>
          <cell r="G1457" t="str">
            <v>男</v>
          </cell>
          <cell r="H1457">
            <v>42044</v>
          </cell>
          <cell r="I1457">
            <v>128.4</v>
          </cell>
          <cell r="J1457">
            <v>25.5</v>
          </cell>
          <cell r="K1457">
            <v>100</v>
          </cell>
          <cell r="L1457" t="str">
            <v>正常</v>
          </cell>
          <cell r="M1457">
            <v>1137</v>
          </cell>
          <cell r="N1457">
            <v>74</v>
          </cell>
          <cell r="O1457" t="str">
            <v>及格</v>
          </cell>
          <cell r="P1457">
            <v>10.9</v>
          </cell>
          <cell r="Q1457">
            <v>76</v>
          </cell>
          <cell r="R1457" t="str">
            <v>及格</v>
          </cell>
          <cell r="S1457">
            <v>14.5</v>
          </cell>
          <cell r="T1457">
            <v>90</v>
          </cell>
          <cell r="U1457" t="str">
            <v>优秀</v>
          </cell>
        </row>
        <row r="1457">
          <cell r="Z1457">
            <v>101</v>
          </cell>
          <cell r="AA1457">
            <v>90</v>
          </cell>
          <cell r="AB1457" t="str">
            <v>优秀</v>
          </cell>
          <cell r="AC1457">
            <v>0</v>
          </cell>
        </row>
        <row r="1457">
          <cell r="AG1457">
            <v>86.3</v>
          </cell>
          <cell r="AH1457">
            <v>0</v>
          </cell>
          <cell r="AI1457">
            <v>86.3</v>
          </cell>
          <cell r="AJ1457" t="str">
            <v>良好</v>
          </cell>
        </row>
        <row r="1458">
          <cell r="F1458" t="str">
            <v>许王芸</v>
          </cell>
          <cell r="G1458" t="str">
            <v>女</v>
          </cell>
          <cell r="H1458">
            <v>42082</v>
          </cell>
          <cell r="I1458">
            <v>122.1</v>
          </cell>
          <cell r="J1458">
            <v>24.5</v>
          </cell>
          <cell r="K1458">
            <v>100</v>
          </cell>
          <cell r="L1458" t="str">
            <v>正常</v>
          </cell>
          <cell r="M1458">
            <v>1197</v>
          </cell>
          <cell r="N1458">
            <v>85</v>
          </cell>
          <cell r="O1458" t="str">
            <v>良好</v>
          </cell>
          <cell r="P1458">
            <v>11.1</v>
          </cell>
          <cell r="Q1458">
            <v>95</v>
          </cell>
          <cell r="R1458" t="str">
            <v>优秀</v>
          </cell>
          <cell r="S1458">
            <v>17.2</v>
          </cell>
          <cell r="T1458">
            <v>90</v>
          </cell>
          <cell r="U1458" t="str">
            <v>优秀</v>
          </cell>
        </row>
        <row r="1458">
          <cell r="Z1458">
            <v>107</v>
          </cell>
          <cell r="AA1458">
            <v>90</v>
          </cell>
          <cell r="AB1458" t="str">
            <v>优秀</v>
          </cell>
          <cell r="AC1458">
            <v>0</v>
          </cell>
        </row>
        <row r="1458">
          <cell r="AG1458">
            <v>91.8</v>
          </cell>
          <cell r="AH1458">
            <v>0</v>
          </cell>
          <cell r="AI1458">
            <v>91.8</v>
          </cell>
          <cell r="AJ1458" t="str">
            <v>优秀</v>
          </cell>
        </row>
        <row r="1459">
          <cell r="F1459" t="str">
            <v>刘凯鑫</v>
          </cell>
          <cell r="G1459" t="str">
            <v>男</v>
          </cell>
          <cell r="H1459">
            <v>42090</v>
          </cell>
          <cell r="I1459">
            <v>121.1</v>
          </cell>
          <cell r="J1459">
            <v>24.2</v>
          </cell>
          <cell r="K1459">
            <v>100</v>
          </cell>
          <cell r="L1459" t="str">
            <v>正常</v>
          </cell>
          <cell r="M1459">
            <v>1407</v>
          </cell>
          <cell r="N1459">
            <v>85</v>
          </cell>
          <cell r="O1459" t="str">
            <v>良好</v>
          </cell>
          <cell r="P1459">
            <v>11.2</v>
          </cell>
          <cell r="Q1459">
            <v>74</v>
          </cell>
          <cell r="R1459" t="str">
            <v>及格</v>
          </cell>
          <cell r="S1459">
            <v>10.6</v>
          </cell>
          <cell r="T1459">
            <v>78</v>
          </cell>
          <cell r="U1459" t="str">
            <v>及格</v>
          </cell>
        </row>
        <row r="1459">
          <cell r="Z1459">
            <v>60</v>
          </cell>
          <cell r="AA1459">
            <v>72</v>
          </cell>
          <cell r="AB1459" t="str">
            <v>及格</v>
          </cell>
          <cell r="AC1459">
            <v>0</v>
          </cell>
        </row>
        <row r="1459">
          <cell r="AG1459">
            <v>80.4</v>
          </cell>
          <cell r="AH1459">
            <v>0</v>
          </cell>
          <cell r="AI1459">
            <v>80.4</v>
          </cell>
          <cell r="AJ1459" t="str">
            <v>良好</v>
          </cell>
        </row>
        <row r="1460">
          <cell r="F1460" t="str">
            <v>徐兮涵</v>
          </cell>
          <cell r="G1460" t="str">
            <v>女</v>
          </cell>
          <cell r="H1460">
            <v>42106</v>
          </cell>
          <cell r="I1460">
            <v>117.2</v>
          </cell>
          <cell r="J1460">
            <v>19.5</v>
          </cell>
          <cell r="K1460">
            <v>100</v>
          </cell>
          <cell r="L1460" t="str">
            <v>正常</v>
          </cell>
          <cell r="M1460">
            <v>1171</v>
          </cell>
          <cell r="N1460">
            <v>85</v>
          </cell>
          <cell r="O1460" t="str">
            <v>良好</v>
          </cell>
          <cell r="P1460">
            <v>11.7</v>
          </cell>
          <cell r="Q1460">
            <v>80</v>
          </cell>
          <cell r="R1460" t="str">
            <v>良好</v>
          </cell>
          <cell r="S1460">
            <v>11.6</v>
          </cell>
          <cell r="T1460">
            <v>76</v>
          </cell>
          <cell r="U1460" t="str">
            <v>及格</v>
          </cell>
        </row>
        <row r="1460">
          <cell r="Z1460">
            <v>125</v>
          </cell>
          <cell r="AA1460">
            <v>100</v>
          </cell>
          <cell r="AB1460" t="str">
            <v>优秀</v>
          </cell>
          <cell r="AC1460">
            <v>4</v>
          </cell>
        </row>
        <row r="1460">
          <cell r="AG1460">
            <v>86.5</v>
          </cell>
          <cell r="AH1460">
            <v>4</v>
          </cell>
          <cell r="AI1460">
            <v>90.5</v>
          </cell>
          <cell r="AJ1460" t="str">
            <v>优秀</v>
          </cell>
        </row>
        <row r="1461">
          <cell r="F1461" t="str">
            <v>费潇熠</v>
          </cell>
          <cell r="G1461" t="str">
            <v>女</v>
          </cell>
          <cell r="H1461">
            <v>42108</v>
          </cell>
          <cell r="I1461">
            <v>123</v>
          </cell>
          <cell r="J1461">
            <v>23</v>
          </cell>
          <cell r="K1461">
            <v>100</v>
          </cell>
          <cell r="L1461" t="str">
            <v>正常</v>
          </cell>
          <cell r="M1461">
            <v>1220</v>
          </cell>
          <cell r="N1461">
            <v>90</v>
          </cell>
          <cell r="O1461" t="str">
            <v>优秀</v>
          </cell>
          <cell r="P1461">
            <v>11.9</v>
          </cell>
          <cell r="Q1461">
            <v>78</v>
          </cell>
          <cell r="R1461" t="str">
            <v>及格</v>
          </cell>
          <cell r="S1461">
            <v>14.6</v>
          </cell>
          <cell r="T1461">
            <v>80</v>
          </cell>
          <cell r="U1461" t="str">
            <v>良好</v>
          </cell>
        </row>
        <row r="1461">
          <cell r="Z1461">
            <v>41</v>
          </cell>
          <cell r="AA1461">
            <v>66</v>
          </cell>
          <cell r="AB1461" t="str">
            <v>及格</v>
          </cell>
          <cell r="AC1461">
            <v>0</v>
          </cell>
        </row>
        <row r="1461">
          <cell r="AG1461">
            <v>81.3</v>
          </cell>
          <cell r="AH1461">
            <v>0</v>
          </cell>
          <cell r="AI1461">
            <v>81.3</v>
          </cell>
          <cell r="AJ1461" t="str">
            <v>良好</v>
          </cell>
        </row>
        <row r="1462">
          <cell r="F1462" t="str">
            <v>庄子墨</v>
          </cell>
          <cell r="G1462" t="str">
            <v>男</v>
          </cell>
          <cell r="H1462">
            <v>42154</v>
          </cell>
          <cell r="I1462">
            <v>117.8</v>
          </cell>
          <cell r="J1462">
            <v>19.2</v>
          </cell>
          <cell r="K1462">
            <v>100</v>
          </cell>
          <cell r="L1462" t="str">
            <v>正常</v>
          </cell>
          <cell r="M1462">
            <v>972</v>
          </cell>
          <cell r="N1462">
            <v>68</v>
          </cell>
          <cell r="O1462" t="str">
            <v>及格</v>
          </cell>
          <cell r="P1462">
            <v>11.2</v>
          </cell>
          <cell r="Q1462">
            <v>74</v>
          </cell>
          <cell r="R1462" t="str">
            <v>及格</v>
          </cell>
          <cell r="S1462">
            <v>8.5</v>
          </cell>
          <cell r="T1462">
            <v>74</v>
          </cell>
          <cell r="U1462" t="str">
            <v>及格</v>
          </cell>
        </row>
        <row r="1462">
          <cell r="Z1462">
            <v>93</v>
          </cell>
          <cell r="AA1462">
            <v>85</v>
          </cell>
          <cell r="AB1462" t="str">
            <v>良好</v>
          </cell>
          <cell r="AC1462">
            <v>0</v>
          </cell>
        </row>
        <row r="1462">
          <cell r="AG1462">
            <v>79.2</v>
          </cell>
          <cell r="AH1462">
            <v>0</v>
          </cell>
          <cell r="AI1462">
            <v>79.2</v>
          </cell>
          <cell r="AJ1462" t="str">
            <v>及格</v>
          </cell>
        </row>
        <row r="1463">
          <cell r="F1463" t="str">
            <v>赵宇扬</v>
          </cell>
          <cell r="G1463" t="str">
            <v>男</v>
          </cell>
          <cell r="H1463">
            <v>42193</v>
          </cell>
          <cell r="I1463">
            <v>111</v>
          </cell>
          <cell r="J1463">
            <v>20</v>
          </cell>
          <cell r="K1463">
            <v>100</v>
          </cell>
          <cell r="L1463" t="str">
            <v>正常</v>
          </cell>
          <cell r="M1463">
            <v>950</v>
          </cell>
          <cell r="N1463">
            <v>68</v>
          </cell>
          <cell r="O1463" t="str">
            <v>及格</v>
          </cell>
          <cell r="P1463">
            <v>11.3</v>
          </cell>
          <cell r="Q1463">
            <v>72</v>
          </cell>
          <cell r="R1463" t="str">
            <v>及格</v>
          </cell>
          <cell r="S1463">
            <v>10.5</v>
          </cell>
          <cell r="T1463">
            <v>78</v>
          </cell>
          <cell r="U1463" t="str">
            <v>及格</v>
          </cell>
        </row>
        <row r="1463">
          <cell r="Z1463">
            <v>40</v>
          </cell>
          <cell r="AA1463">
            <v>66</v>
          </cell>
          <cell r="AB1463" t="str">
            <v>及格</v>
          </cell>
          <cell r="AC1463">
            <v>0</v>
          </cell>
        </row>
        <row r="1463">
          <cell r="AG1463">
            <v>76.2</v>
          </cell>
          <cell r="AH1463">
            <v>0</v>
          </cell>
          <cell r="AI1463">
            <v>76.2</v>
          </cell>
          <cell r="AJ1463" t="str">
            <v>及格</v>
          </cell>
        </row>
        <row r="1464">
          <cell r="F1464" t="str">
            <v>徐欣悦</v>
          </cell>
          <cell r="G1464" t="str">
            <v>女</v>
          </cell>
          <cell r="H1464">
            <v>42214</v>
          </cell>
          <cell r="I1464">
            <v>125.7</v>
          </cell>
          <cell r="J1464">
            <v>33</v>
          </cell>
          <cell r="K1464">
            <v>60</v>
          </cell>
          <cell r="L1464" t="str">
            <v>肥胖</v>
          </cell>
          <cell r="M1464">
            <v>1172</v>
          </cell>
          <cell r="N1464">
            <v>85</v>
          </cell>
          <cell r="O1464" t="str">
            <v>良好</v>
          </cell>
          <cell r="P1464">
            <v>12.9</v>
          </cell>
          <cell r="Q1464">
            <v>68</v>
          </cell>
          <cell r="R1464" t="str">
            <v>及格</v>
          </cell>
          <cell r="S1464">
            <v>11.2</v>
          </cell>
          <cell r="T1464">
            <v>76</v>
          </cell>
          <cell r="U1464" t="str">
            <v>及格</v>
          </cell>
        </row>
        <row r="1464">
          <cell r="Z1464">
            <v>20</v>
          </cell>
          <cell r="AA1464">
            <v>60</v>
          </cell>
          <cell r="AB1464" t="str">
            <v>及格</v>
          </cell>
          <cell r="AC1464">
            <v>0</v>
          </cell>
        </row>
        <row r="1464">
          <cell r="AG1464">
            <v>70.2</v>
          </cell>
          <cell r="AH1464">
            <v>0</v>
          </cell>
          <cell r="AI1464">
            <v>70.2</v>
          </cell>
          <cell r="AJ1464" t="str">
            <v>及格</v>
          </cell>
        </row>
        <row r="1465">
          <cell r="F1465" t="str">
            <v>陈靖瑜</v>
          </cell>
          <cell r="G1465" t="str">
            <v>女</v>
          </cell>
          <cell r="H1465">
            <v>42233</v>
          </cell>
          <cell r="I1465">
            <v>120</v>
          </cell>
          <cell r="J1465">
            <v>21</v>
          </cell>
          <cell r="K1465">
            <v>100</v>
          </cell>
          <cell r="L1465" t="str">
            <v>正常</v>
          </cell>
          <cell r="M1465">
            <v>1519</v>
          </cell>
          <cell r="N1465">
            <v>100</v>
          </cell>
          <cell r="O1465" t="str">
            <v>优秀</v>
          </cell>
          <cell r="P1465">
            <v>12.4</v>
          </cell>
          <cell r="Q1465">
            <v>74</v>
          </cell>
          <cell r="R1465" t="str">
            <v>及格</v>
          </cell>
          <cell r="S1465">
            <v>18.3</v>
          </cell>
          <cell r="T1465">
            <v>95</v>
          </cell>
          <cell r="U1465" t="str">
            <v>优秀</v>
          </cell>
        </row>
        <row r="1465">
          <cell r="Z1465">
            <v>67</v>
          </cell>
          <cell r="AA1465">
            <v>74</v>
          </cell>
          <cell r="AB1465" t="str">
            <v>及格</v>
          </cell>
          <cell r="AC1465">
            <v>0</v>
          </cell>
        </row>
        <row r="1465">
          <cell r="AG1465">
            <v>88.1</v>
          </cell>
          <cell r="AH1465">
            <v>0</v>
          </cell>
          <cell r="AI1465">
            <v>88.1</v>
          </cell>
          <cell r="AJ1465" t="str">
            <v>良好</v>
          </cell>
        </row>
        <row r="1466">
          <cell r="F1466" t="str">
            <v>吴思涵</v>
          </cell>
          <cell r="G1466" t="str">
            <v>女</v>
          </cell>
          <cell r="H1466">
            <v>42241</v>
          </cell>
          <cell r="I1466">
            <v>128.9</v>
          </cell>
          <cell r="J1466">
            <v>33</v>
          </cell>
          <cell r="K1466">
            <v>60</v>
          </cell>
          <cell r="L1466" t="str">
            <v>肥胖</v>
          </cell>
          <cell r="M1466">
            <v>1273</v>
          </cell>
          <cell r="N1466">
            <v>90</v>
          </cell>
          <cell r="O1466" t="str">
            <v>优秀</v>
          </cell>
          <cell r="P1466">
            <v>15.3</v>
          </cell>
          <cell r="Q1466">
            <v>0</v>
          </cell>
          <cell r="R1466" t="str">
            <v>不及格</v>
          </cell>
          <cell r="S1466">
            <v>10.5</v>
          </cell>
          <cell r="T1466">
            <v>74</v>
          </cell>
          <cell r="U1466" t="str">
            <v>及格</v>
          </cell>
        </row>
        <row r="1466">
          <cell r="Z1466">
            <v>40</v>
          </cell>
          <cell r="AA1466">
            <v>66</v>
          </cell>
          <cell r="AB1466" t="str">
            <v>及格</v>
          </cell>
          <cell r="AC1466">
            <v>0</v>
          </cell>
        </row>
        <row r="1466">
          <cell r="AG1466">
            <v>57.9</v>
          </cell>
          <cell r="AH1466">
            <v>0</v>
          </cell>
          <cell r="AI1466">
            <v>57.9</v>
          </cell>
          <cell r="AJ1466" t="str">
            <v>不及格</v>
          </cell>
        </row>
        <row r="1467">
          <cell r="F1467" t="str">
            <v>相芷菡</v>
          </cell>
          <cell r="G1467" t="str">
            <v>女</v>
          </cell>
          <cell r="H1467">
            <v>42118</v>
          </cell>
          <cell r="I1467">
            <v>125</v>
          </cell>
          <cell r="J1467">
            <v>37</v>
          </cell>
          <cell r="K1467">
            <v>60</v>
          </cell>
          <cell r="L1467" t="str">
            <v>肥胖</v>
          </cell>
          <cell r="M1467">
            <v>925</v>
          </cell>
          <cell r="N1467">
            <v>76</v>
          </cell>
          <cell r="O1467" t="str">
            <v>及格</v>
          </cell>
          <cell r="P1467">
            <v>13.8</v>
          </cell>
          <cell r="Q1467">
            <v>60</v>
          </cell>
          <cell r="R1467" t="str">
            <v>及格</v>
          </cell>
          <cell r="S1467">
            <v>11.1</v>
          </cell>
          <cell r="T1467">
            <v>74</v>
          </cell>
          <cell r="U1467" t="str">
            <v>及格</v>
          </cell>
        </row>
        <row r="1467">
          <cell r="Z1467">
            <v>48</v>
          </cell>
          <cell r="AA1467">
            <v>68</v>
          </cell>
          <cell r="AB1467" t="str">
            <v>及格</v>
          </cell>
          <cell r="AC1467">
            <v>0</v>
          </cell>
        </row>
        <row r="1467">
          <cell r="AG1467">
            <v>68.2</v>
          </cell>
          <cell r="AH1467">
            <v>0</v>
          </cell>
          <cell r="AI1467">
            <v>68.2</v>
          </cell>
          <cell r="AJ1467" t="str">
            <v>及格</v>
          </cell>
        </row>
        <row r="1468">
          <cell r="F1468" t="str">
            <v>樊浩文</v>
          </cell>
          <cell r="G1468" t="str">
            <v>男</v>
          </cell>
          <cell r="H1468">
            <v>42027</v>
          </cell>
          <cell r="I1468">
            <v>123</v>
          </cell>
          <cell r="J1468">
            <v>33</v>
          </cell>
          <cell r="K1468">
            <v>60</v>
          </cell>
          <cell r="L1468" t="str">
            <v>肥胖</v>
          </cell>
          <cell r="M1468">
            <v>1336</v>
          </cell>
          <cell r="N1468">
            <v>80</v>
          </cell>
          <cell r="O1468" t="str">
            <v>良好</v>
          </cell>
          <cell r="P1468">
            <v>11.2</v>
          </cell>
          <cell r="Q1468">
            <v>74</v>
          </cell>
          <cell r="R1468" t="str">
            <v>及格</v>
          </cell>
          <cell r="S1468">
            <v>8.5</v>
          </cell>
          <cell r="T1468">
            <v>74</v>
          </cell>
          <cell r="U1468" t="str">
            <v>及格</v>
          </cell>
        </row>
        <row r="1468">
          <cell r="Z1468">
            <v>20</v>
          </cell>
          <cell r="AA1468">
            <v>60</v>
          </cell>
          <cell r="AB1468" t="str">
            <v>及格</v>
          </cell>
          <cell r="AC1468">
            <v>0</v>
          </cell>
        </row>
        <row r="1468">
          <cell r="AG1468">
            <v>70</v>
          </cell>
          <cell r="AH1468">
            <v>0</v>
          </cell>
          <cell r="AI1468">
            <v>70</v>
          </cell>
          <cell r="AJ1468" t="str">
            <v>及格</v>
          </cell>
        </row>
        <row r="1469">
          <cell r="F1469" t="str">
            <v>钱思敏</v>
          </cell>
          <cell r="G1469" t="str">
            <v>女</v>
          </cell>
          <cell r="H1469">
            <v>42236</v>
          </cell>
          <cell r="I1469">
            <v>123.2</v>
          </cell>
          <cell r="J1469">
            <v>23.8</v>
          </cell>
          <cell r="K1469">
            <v>100</v>
          </cell>
          <cell r="L1469" t="str">
            <v>正常</v>
          </cell>
          <cell r="M1469">
            <v>1042</v>
          </cell>
          <cell r="N1469">
            <v>80</v>
          </cell>
          <cell r="O1469" t="str">
            <v>良好</v>
          </cell>
          <cell r="P1469">
            <v>11.8</v>
          </cell>
          <cell r="Q1469">
            <v>80</v>
          </cell>
          <cell r="R1469" t="str">
            <v>良好</v>
          </cell>
          <cell r="S1469">
            <v>11.8</v>
          </cell>
          <cell r="T1469">
            <v>76</v>
          </cell>
          <cell r="U1469" t="str">
            <v>及格</v>
          </cell>
        </row>
        <row r="1469">
          <cell r="Z1469">
            <v>98</v>
          </cell>
          <cell r="AA1469">
            <v>85</v>
          </cell>
          <cell r="AB1469" t="str">
            <v>良好</v>
          </cell>
          <cell r="AC1469">
            <v>0</v>
          </cell>
        </row>
        <row r="1469">
          <cell r="AG1469">
            <v>82.8</v>
          </cell>
          <cell r="AH1469">
            <v>0</v>
          </cell>
          <cell r="AI1469">
            <v>82.8</v>
          </cell>
          <cell r="AJ1469" t="str">
            <v>良好</v>
          </cell>
        </row>
        <row r="1470">
          <cell r="F1470" t="str">
            <v>张轩</v>
          </cell>
          <cell r="G1470" t="str">
            <v>男</v>
          </cell>
          <cell r="H1470">
            <v>42069</v>
          </cell>
          <cell r="I1470">
            <v>126.3</v>
          </cell>
          <cell r="J1470">
            <v>28.1</v>
          </cell>
          <cell r="K1470">
            <v>100</v>
          </cell>
          <cell r="L1470" t="str">
            <v>正常</v>
          </cell>
          <cell r="M1470">
            <v>1617</v>
          </cell>
          <cell r="N1470">
            <v>95</v>
          </cell>
          <cell r="O1470" t="str">
            <v>优秀</v>
          </cell>
          <cell r="P1470">
            <v>14.2</v>
          </cell>
          <cell r="Q1470">
            <v>0</v>
          </cell>
          <cell r="R1470" t="str">
            <v>不及格</v>
          </cell>
          <cell r="S1470">
            <v>11.3</v>
          </cell>
          <cell r="T1470">
            <v>80</v>
          </cell>
          <cell r="U1470" t="str">
            <v>良好</v>
          </cell>
        </row>
        <row r="1470">
          <cell r="Z1470">
            <v>20</v>
          </cell>
          <cell r="AA1470">
            <v>60</v>
          </cell>
          <cell r="AB1470" t="str">
            <v>及格</v>
          </cell>
          <cell r="AC1470">
            <v>0</v>
          </cell>
        </row>
        <row r="1470">
          <cell r="AG1470">
            <v>65.3</v>
          </cell>
          <cell r="AH1470">
            <v>0</v>
          </cell>
          <cell r="AI1470">
            <v>65.3</v>
          </cell>
          <cell r="AJ1470" t="str">
            <v>及格</v>
          </cell>
        </row>
        <row r="1471">
          <cell r="F1471" t="str">
            <v>孙欢语</v>
          </cell>
          <cell r="G1471" t="str">
            <v>女</v>
          </cell>
          <cell r="H1471">
            <v>42115</v>
          </cell>
          <cell r="I1471">
            <v>111</v>
          </cell>
          <cell r="J1471">
            <v>18</v>
          </cell>
          <cell r="K1471">
            <v>100</v>
          </cell>
          <cell r="L1471" t="str">
            <v>正常</v>
          </cell>
          <cell r="M1471">
            <v>926</v>
          </cell>
          <cell r="N1471">
            <v>76</v>
          </cell>
          <cell r="O1471" t="str">
            <v>及格</v>
          </cell>
          <cell r="P1471">
            <v>12.4</v>
          </cell>
          <cell r="Q1471">
            <v>74</v>
          </cell>
          <cell r="R1471" t="str">
            <v>及格</v>
          </cell>
          <cell r="S1471">
            <v>14.5</v>
          </cell>
          <cell r="T1471">
            <v>80</v>
          </cell>
          <cell r="U1471" t="str">
            <v>良好</v>
          </cell>
        </row>
        <row r="1471">
          <cell r="Z1471">
            <v>29</v>
          </cell>
          <cell r="AA1471">
            <v>62</v>
          </cell>
          <cell r="AB1471" t="str">
            <v>及格</v>
          </cell>
          <cell r="AC1471">
            <v>0</v>
          </cell>
        </row>
        <row r="1471">
          <cell r="AG1471">
            <v>77.6</v>
          </cell>
          <cell r="AH1471">
            <v>0</v>
          </cell>
          <cell r="AI1471">
            <v>77.6</v>
          </cell>
          <cell r="AJ1471" t="str">
            <v>及格</v>
          </cell>
        </row>
        <row r="1472">
          <cell r="F1472" t="str">
            <v>房奕宸</v>
          </cell>
          <cell r="G1472" t="str">
            <v>男</v>
          </cell>
          <cell r="H1472">
            <v>41997</v>
          </cell>
          <cell r="I1472">
            <v>127.7</v>
          </cell>
          <cell r="J1472">
            <v>31</v>
          </cell>
          <cell r="K1472">
            <v>80</v>
          </cell>
          <cell r="L1472" t="str">
            <v>超重</v>
          </cell>
          <cell r="M1472">
            <v>1861</v>
          </cell>
          <cell r="N1472">
            <v>100</v>
          </cell>
          <cell r="O1472" t="str">
            <v>优秀</v>
          </cell>
          <cell r="P1472">
            <v>11.9</v>
          </cell>
          <cell r="Q1472">
            <v>66</v>
          </cell>
          <cell r="R1472" t="str">
            <v>及格</v>
          </cell>
          <cell r="S1472">
            <v>14.5</v>
          </cell>
          <cell r="T1472">
            <v>90</v>
          </cell>
          <cell r="U1472" t="str">
            <v>优秀</v>
          </cell>
        </row>
        <row r="1472">
          <cell r="Z1472">
            <v>35</v>
          </cell>
          <cell r="AA1472">
            <v>64</v>
          </cell>
          <cell r="AB1472" t="str">
            <v>及格</v>
          </cell>
          <cell r="AC1472">
            <v>0</v>
          </cell>
        </row>
        <row r="1472">
          <cell r="AG1472">
            <v>80</v>
          </cell>
          <cell r="AH1472">
            <v>0</v>
          </cell>
          <cell r="AI1472">
            <v>80</v>
          </cell>
          <cell r="AJ1472" t="str">
            <v>良好</v>
          </cell>
        </row>
        <row r="1473">
          <cell r="F1473" t="str">
            <v>高晨熙</v>
          </cell>
          <cell r="G1473" t="str">
            <v>男</v>
          </cell>
          <cell r="H1473">
            <v>42230</v>
          </cell>
          <cell r="I1473">
            <v>109</v>
          </cell>
          <cell r="J1473">
            <v>18</v>
          </cell>
          <cell r="K1473">
            <v>100</v>
          </cell>
          <cell r="L1473" t="str">
            <v>正常</v>
          </cell>
          <cell r="M1473">
            <v>973</v>
          </cell>
          <cell r="N1473">
            <v>68</v>
          </cell>
          <cell r="O1473" t="str">
            <v>及格</v>
          </cell>
          <cell r="P1473">
            <v>12.2</v>
          </cell>
          <cell r="Q1473">
            <v>64</v>
          </cell>
          <cell r="R1473" t="str">
            <v>及格</v>
          </cell>
          <cell r="S1473">
            <v>9.5</v>
          </cell>
          <cell r="T1473">
            <v>76</v>
          </cell>
          <cell r="U1473" t="str">
            <v>及格</v>
          </cell>
        </row>
        <row r="1473">
          <cell r="Z1473">
            <v>37</v>
          </cell>
          <cell r="AA1473">
            <v>64</v>
          </cell>
          <cell r="AB1473" t="str">
            <v>及格</v>
          </cell>
          <cell r="AC1473">
            <v>0</v>
          </cell>
        </row>
        <row r="1473">
          <cell r="AG1473">
            <v>73.6</v>
          </cell>
          <cell r="AH1473">
            <v>0</v>
          </cell>
          <cell r="AI1473">
            <v>73.6</v>
          </cell>
          <cell r="AJ1473" t="str">
            <v>及格</v>
          </cell>
        </row>
        <row r="1474">
          <cell r="F1474" t="str">
            <v>徐若瑄</v>
          </cell>
          <cell r="G1474" t="str">
            <v>女</v>
          </cell>
          <cell r="H1474">
            <v>42138</v>
          </cell>
          <cell r="I1474">
            <v>120</v>
          </cell>
          <cell r="J1474">
            <v>19.5</v>
          </cell>
          <cell r="K1474">
            <v>100</v>
          </cell>
          <cell r="L1474" t="str">
            <v>正常</v>
          </cell>
          <cell r="M1474">
            <v>1210</v>
          </cell>
          <cell r="N1474">
            <v>90</v>
          </cell>
          <cell r="O1474" t="str">
            <v>优秀</v>
          </cell>
          <cell r="P1474">
            <v>11.5</v>
          </cell>
          <cell r="Q1474">
            <v>85</v>
          </cell>
          <cell r="R1474" t="str">
            <v>良好</v>
          </cell>
          <cell r="S1474">
            <v>15.6</v>
          </cell>
          <cell r="T1474">
            <v>85</v>
          </cell>
          <cell r="U1474" t="str">
            <v>良好</v>
          </cell>
        </row>
        <row r="1474">
          <cell r="Z1474">
            <v>25</v>
          </cell>
          <cell r="AA1474">
            <v>62</v>
          </cell>
          <cell r="AB1474" t="str">
            <v>及格</v>
          </cell>
          <cell r="AC1474">
            <v>0</v>
          </cell>
        </row>
        <row r="1474">
          <cell r="AG1474">
            <v>83.4</v>
          </cell>
          <cell r="AH1474">
            <v>0</v>
          </cell>
          <cell r="AI1474">
            <v>83.4</v>
          </cell>
          <cell r="AJ1474" t="str">
            <v>良好</v>
          </cell>
        </row>
        <row r="1475">
          <cell r="F1475" t="str">
            <v>杨骏昊</v>
          </cell>
          <cell r="G1475" t="str">
            <v>男</v>
          </cell>
          <cell r="H1475">
            <v>42037</v>
          </cell>
          <cell r="I1475">
            <v>127.9</v>
          </cell>
          <cell r="J1475">
            <v>41</v>
          </cell>
          <cell r="K1475">
            <v>60</v>
          </cell>
          <cell r="L1475" t="str">
            <v>肥胖</v>
          </cell>
          <cell r="M1475">
            <v>1296</v>
          </cell>
          <cell r="N1475">
            <v>78</v>
          </cell>
          <cell r="O1475" t="str">
            <v>及格</v>
          </cell>
          <cell r="P1475">
            <v>12.2</v>
          </cell>
          <cell r="Q1475">
            <v>64</v>
          </cell>
          <cell r="R1475" t="str">
            <v>及格</v>
          </cell>
          <cell r="S1475">
            <v>9.6</v>
          </cell>
          <cell r="T1475">
            <v>76</v>
          </cell>
          <cell r="U1475" t="str">
            <v>及格</v>
          </cell>
        </row>
        <row r="1475">
          <cell r="Z1475">
            <v>87</v>
          </cell>
          <cell r="AA1475">
            <v>80</v>
          </cell>
          <cell r="AB1475" t="str">
            <v>良好</v>
          </cell>
          <cell r="AC1475">
            <v>0</v>
          </cell>
        </row>
        <row r="1475">
          <cell r="AG1475">
            <v>72.3</v>
          </cell>
          <cell r="AH1475">
            <v>0</v>
          </cell>
          <cell r="AI1475">
            <v>72.3</v>
          </cell>
          <cell r="AJ1475" t="str">
            <v>及格</v>
          </cell>
        </row>
        <row r="1476">
          <cell r="F1476" t="str">
            <v>王芷瑶</v>
          </cell>
          <cell r="G1476" t="str">
            <v>女</v>
          </cell>
          <cell r="H1476">
            <v>41939</v>
          </cell>
          <cell r="I1476">
            <v>124</v>
          </cell>
          <cell r="J1476">
            <v>22</v>
          </cell>
          <cell r="K1476">
            <v>100</v>
          </cell>
          <cell r="L1476" t="str">
            <v>正常</v>
          </cell>
          <cell r="M1476">
            <v>1459</v>
          </cell>
          <cell r="N1476">
            <v>100</v>
          </cell>
          <cell r="O1476" t="str">
            <v>优秀</v>
          </cell>
          <cell r="P1476">
            <v>11.7</v>
          </cell>
          <cell r="Q1476">
            <v>80</v>
          </cell>
          <cell r="R1476" t="str">
            <v>良好</v>
          </cell>
          <cell r="S1476">
            <v>16.5</v>
          </cell>
          <cell r="T1476">
            <v>90</v>
          </cell>
          <cell r="U1476" t="str">
            <v>优秀</v>
          </cell>
        </row>
        <row r="1476">
          <cell r="Z1476">
            <v>107</v>
          </cell>
          <cell r="AA1476">
            <v>90</v>
          </cell>
          <cell r="AB1476" t="str">
            <v>优秀</v>
          </cell>
          <cell r="AC1476">
            <v>0</v>
          </cell>
        </row>
        <row r="1476">
          <cell r="AG1476">
            <v>91</v>
          </cell>
          <cell r="AH1476">
            <v>0</v>
          </cell>
          <cell r="AI1476">
            <v>91</v>
          </cell>
          <cell r="AJ1476" t="str">
            <v>优秀</v>
          </cell>
        </row>
        <row r="1477">
          <cell r="F1477" t="str">
            <v>何雨诺</v>
          </cell>
          <cell r="G1477" t="str">
            <v>女</v>
          </cell>
          <cell r="H1477">
            <v>42133</v>
          </cell>
          <cell r="I1477">
            <v>114</v>
          </cell>
          <cell r="J1477">
            <v>19</v>
          </cell>
          <cell r="K1477">
            <v>100</v>
          </cell>
          <cell r="L1477" t="str">
            <v>正常</v>
          </cell>
          <cell r="M1477">
            <v>1181</v>
          </cell>
          <cell r="N1477">
            <v>85</v>
          </cell>
          <cell r="O1477" t="str">
            <v>良好</v>
          </cell>
          <cell r="P1477">
            <v>11.6</v>
          </cell>
          <cell r="Q1477">
            <v>80</v>
          </cell>
          <cell r="R1477" t="str">
            <v>良好</v>
          </cell>
          <cell r="S1477">
            <v>16.5</v>
          </cell>
          <cell r="T1477">
            <v>90</v>
          </cell>
          <cell r="U1477" t="str">
            <v>优秀</v>
          </cell>
        </row>
        <row r="1477">
          <cell r="Z1477">
            <v>65</v>
          </cell>
          <cell r="AA1477">
            <v>72</v>
          </cell>
          <cell r="AB1477" t="str">
            <v>及格</v>
          </cell>
          <cell r="AC1477">
            <v>0</v>
          </cell>
        </row>
        <row r="1477">
          <cell r="AG1477">
            <v>85.2</v>
          </cell>
          <cell r="AH1477">
            <v>0</v>
          </cell>
          <cell r="AI1477">
            <v>85.2</v>
          </cell>
          <cell r="AJ1477" t="str">
            <v>良好</v>
          </cell>
        </row>
        <row r="1478">
          <cell r="F1478" t="str">
            <v>郑家裕</v>
          </cell>
          <cell r="G1478" t="str">
            <v>男</v>
          </cell>
          <cell r="H1478">
            <v>42090</v>
          </cell>
          <cell r="I1478">
            <v>121</v>
          </cell>
          <cell r="J1478">
            <v>23</v>
          </cell>
          <cell r="K1478">
            <v>100</v>
          </cell>
          <cell r="L1478" t="str">
            <v>正常</v>
          </cell>
          <cell r="M1478">
            <v>1120</v>
          </cell>
          <cell r="N1478">
            <v>74</v>
          </cell>
          <cell r="O1478" t="str">
            <v>及格</v>
          </cell>
          <cell r="P1478">
            <v>11.8</v>
          </cell>
          <cell r="Q1478">
            <v>68</v>
          </cell>
          <cell r="R1478" t="str">
            <v>及格</v>
          </cell>
          <cell r="S1478">
            <v>8.1</v>
          </cell>
          <cell r="T1478">
            <v>74</v>
          </cell>
          <cell r="U1478" t="str">
            <v>及格</v>
          </cell>
        </row>
        <row r="1478">
          <cell r="Z1478">
            <v>29</v>
          </cell>
          <cell r="AA1478">
            <v>62</v>
          </cell>
          <cell r="AB1478" t="str">
            <v>及格</v>
          </cell>
          <cell r="AC1478">
            <v>0</v>
          </cell>
        </row>
        <row r="1478">
          <cell r="AG1478">
            <v>74.3</v>
          </cell>
          <cell r="AH1478">
            <v>0</v>
          </cell>
          <cell r="AI1478">
            <v>74.3</v>
          </cell>
          <cell r="AJ1478" t="str">
            <v>及格</v>
          </cell>
        </row>
        <row r="1479">
          <cell r="F1479" t="str">
            <v>方允晔</v>
          </cell>
          <cell r="G1479" t="str">
            <v>男</v>
          </cell>
          <cell r="H1479">
            <v>41984</v>
          </cell>
          <cell r="I1479">
            <v>119</v>
          </cell>
          <cell r="J1479">
            <v>29</v>
          </cell>
          <cell r="K1479">
            <v>60</v>
          </cell>
          <cell r="L1479" t="str">
            <v>肥胖</v>
          </cell>
          <cell r="M1479">
            <v>927</v>
          </cell>
          <cell r="N1479">
            <v>66</v>
          </cell>
          <cell r="O1479" t="str">
            <v>及格</v>
          </cell>
          <cell r="P1479">
            <v>10.5</v>
          </cell>
          <cell r="Q1479">
            <v>85</v>
          </cell>
          <cell r="R1479" t="str">
            <v>良好</v>
          </cell>
          <cell r="S1479">
            <v>8.7</v>
          </cell>
          <cell r="T1479">
            <v>74</v>
          </cell>
          <cell r="U1479" t="str">
            <v>及格</v>
          </cell>
        </row>
        <row r="1479">
          <cell r="Z1479">
            <v>52</v>
          </cell>
          <cell r="AA1479">
            <v>70</v>
          </cell>
          <cell r="AB1479" t="str">
            <v>及格</v>
          </cell>
          <cell r="AC1479">
            <v>0</v>
          </cell>
        </row>
        <row r="1479">
          <cell r="AG1479">
            <v>72.1</v>
          </cell>
          <cell r="AH1479">
            <v>0</v>
          </cell>
          <cell r="AI1479">
            <v>72.1</v>
          </cell>
          <cell r="AJ1479" t="str">
            <v>及格</v>
          </cell>
        </row>
        <row r="1480">
          <cell r="F1480" t="str">
            <v>肖紫涵</v>
          </cell>
          <cell r="G1480" t="str">
            <v>女</v>
          </cell>
          <cell r="H1480">
            <v>42083</v>
          </cell>
          <cell r="I1480">
            <v>126</v>
          </cell>
          <cell r="J1480">
            <v>35</v>
          </cell>
          <cell r="K1480">
            <v>60</v>
          </cell>
          <cell r="L1480" t="str">
            <v>肥胖</v>
          </cell>
          <cell r="M1480">
            <v>1313</v>
          </cell>
          <cell r="N1480">
            <v>95</v>
          </cell>
          <cell r="O1480" t="str">
            <v>优秀</v>
          </cell>
          <cell r="P1480">
            <v>12.8</v>
          </cell>
          <cell r="Q1480">
            <v>70</v>
          </cell>
          <cell r="R1480" t="str">
            <v>及格</v>
          </cell>
          <cell r="S1480">
            <v>12.7</v>
          </cell>
          <cell r="T1480">
            <v>78</v>
          </cell>
          <cell r="U1480" t="str">
            <v>及格</v>
          </cell>
        </row>
        <row r="1480">
          <cell r="Z1480">
            <v>82</v>
          </cell>
          <cell r="AA1480">
            <v>78</v>
          </cell>
          <cell r="AB1480" t="str">
            <v>及格</v>
          </cell>
          <cell r="AC1480">
            <v>0</v>
          </cell>
        </row>
        <row r="1480">
          <cell r="AG1480">
            <v>76.3</v>
          </cell>
          <cell r="AH1480">
            <v>0</v>
          </cell>
          <cell r="AI1480">
            <v>76.3</v>
          </cell>
          <cell r="AJ1480" t="str">
            <v>及格</v>
          </cell>
        </row>
        <row r="1481">
          <cell r="F1481" t="str">
            <v>曹昊然</v>
          </cell>
          <cell r="G1481" t="str">
            <v>男</v>
          </cell>
          <cell r="H1481">
            <v>42153</v>
          </cell>
          <cell r="I1481">
            <v>118</v>
          </cell>
          <cell r="J1481">
            <v>30</v>
          </cell>
          <cell r="K1481">
            <v>60</v>
          </cell>
          <cell r="L1481" t="str">
            <v>肥胖</v>
          </cell>
          <cell r="M1481">
            <v>1526</v>
          </cell>
          <cell r="N1481">
            <v>90</v>
          </cell>
          <cell r="O1481" t="str">
            <v>优秀</v>
          </cell>
          <cell r="P1481">
            <v>11.8</v>
          </cell>
          <cell r="Q1481">
            <v>68</v>
          </cell>
          <cell r="R1481" t="str">
            <v>及格</v>
          </cell>
          <cell r="S1481">
            <v>14.1</v>
          </cell>
          <cell r="T1481">
            <v>90</v>
          </cell>
          <cell r="U1481" t="str">
            <v>优秀</v>
          </cell>
        </row>
        <row r="1481">
          <cell r="Z1481">
            <v>39</v>
          </cell>
          <cell r="AA1481">
            <v>66</v>
          </cell>
          <cell r="AB1481" t="str">
            <v>及格</v>
          </cell>
          <cell r="AC1481">
            <v>0</v>
          </cell>
        </row>
        <row r="1481">
          <cell r="AG1481">
            <v>76.3</v>
          </cell>
          <cell r="AH1481">
            <v>0</v>
          </cell>
          <cell r="AI1481">
            <v>76.3</v>
          </cell>
          <cell r="AJ1481" t="str">
            <v>及格</v>
          </cell>
        </row>
        <row r="1482">
          <cell r="F1482" t="str">
            <v>夏子彤</v>
          </cell>
          <cell r="G1482" t="str">
            <v>女</v>
          </cell>
          <cell r="H1482">
            <v>42162</v>
          </cell>
          <cell r="I1482">
            <v>117</v>
          </cell>
          <cell r="J1482">
            <v>19</v>
          </cell>
          <cell r="K1482">
            <v>100</v>
          </cell>
          <cell r="L1482" t="str">
            <v>正常</v>
          </cell>
          <cell r="M1482">
            <v>1414</v>
          </cell>
          <cell r="N1482">
            <v>100</v>
          </cell>
          <cell r="O1482" t="str">
            <v>优秀</v>
          </cell>
          <cell r="P1482">
            <v>11.4</v>
          </cell>
          <cell r="Q1482">
            <v>85</v>
          </cell>
          <cell r="R1482" t="str">
            <v>良好</v>
          </cell>
          <cell r="S1482">
            <v>20.3</v>
          </cell>
          <cell r="T1482">
            <v>100</v>
          </cell>
          <cell r="U1482" t="str">
            <v>优秀</v>
          </cell>
        </row>
        <row r="1482">
          <cell r="Z1482">
            <v>93</v>
          </cell>
          <cell r="AA1482">
            <v>80</v>
          </cell>
          <cell r="AB1482" t="str">
            <v>良好</v>
          </cell>
          <cell r="AC1482">
            <v>0</v>
          </cell>
        </row>
        <row r="1482">
          <cell r="AG1482">
            <v>93</v>
          </cell>
          <cell r="AH1482">
            <v>0</v>
          </cell>
          <cell r="AI1482">
            <v>93</v>
          </cell>
          <cell r="AJ1482" t="str">
            <v>优秀</v>
          </cell>
        </row>
        <row r="1483">
          <cell r="F1483" t="str">
            <v>童欣然</v>
          </cell>
          <cell r="G1483" t="str">
            <v>女</v>
          </cell>
          <cell r="H1483">
            <v>42194</v>
          </cell>
          <cell r="I1483">
            <v>115</v>
          </cell>
          <cell r="J1483">
            <v>20</v>
          </cell>
          <cell r="K1483">
            <v>100</v>
          </cell>
          <cell r="L1483" t="str">
            <v>正常</v>
          </cell>
          <cell r="M1483">
            <v>1412</v>
          </cell>
          <cell r="N1483">
            <v>100</v>
          </cell>
          <cell r="O1483" t="str">
            <v>优秀</v>
          </cell>
          <cell r="P1483">
            <v>13.6</v>
          </cell>
          <cell r="Q1483">
            <v>62</v>
          </cell>
          <cell r="R1483" t="str">
            <v>及格</v>
          </cell>
          <cell r="S1483">
            <v>13.7</v>
          </cell>
          <cell r="T1483">
            <v>80</v>
          </cell>
          <cell r="U1483" t="str">
            <v>良好</v>
          </cell>
        </row>
        <row r="1483">
          <cell r="Z1483">
            <v>21</v>
          </cell>
          <cell r="AA1483">
            <v>60</v>
          </cell>
          <cell r="AB1483" t="str">
            <v>及格</v>
          </cell>
          <cell r="AC1483">
            <v>0</v>
          </cell>
        </row>
        <row r="1483">
          <cell r="AG1483">
            <v>78.4</v>
          </cell>
          <cell r="AH1483">
            <v>0</v>
          </cell>
          <cell r="AI1483">
            <v>78.4</v>
          </cell>
          <cell r="AJ1483" t="str">
            <v>及格</v>
          </cell>
        </row>
        <row r="1484">
          <cell r="F1484" t="str">
            <v>任闫梦</v>
          </cell>
          <cell r="G1484" t="str">
            <v>男</v>
          </cell>
          <cell r="H1484">
            <v>41993</v>
          </cell>
          <cell r="I1484">
            <v>118</v>
          </cell>
          <cell r="J1484">
            <v>26</v>
          </cell>
          <cell r="K1484">
            <v>80</v>
          </cell>
          <cell r="L1484" t="str">
            <v>超重</v>
          </cell>
          <cell r="M1484">
            <v>1087</v>
          </cell>
          <cell r="N1484">
            <v>72</v>
          </cell>
          <cell r="O1484" t="str">
            <v>及格</v>
          </cell>
          <cell r="P1484">
            <v>10.5</v>
          </cell>
          <cell r="Q1484">
            <v>85</v>
          </cell>
          <cell r="R1484" t="str">
            <v>良好</v>
          </cell>
          <cell r="S1484">
            <v>15.9</v>
          </cell>
          <cell r="T1484">
            <v>95</v>
          </cell>
          <cell r="U1484" t="str">
            <v>优秀</v>
          </cell>
        </row>
        <row r="1484">
          <cell r="Z1484">
            <v>40</v>
          </cell>
          <cell r="AA1484">
            <v>66</v>
          </cell>
          <cell r="AB1484" t="str">
            <v>及格</v>
          </cell>
          <cell r="AC1484">
            <v>0</v>
          </cell>
        </row>
        <row r="1484">
          <cell r="AG1484">
            <v>81.5</v>
          </cell>
          <cell r="AH1484">
            <v>0</v>
          </cell>
          <cell r="AI1484">
            <v>81.5</v>
          </cell>
          <cell r="AJ1484" t="str">
            <v>良好</v>
          </cell>
        </row>
        <row r="1485">
          <cell r="F1485" t="str">
            <v>李鑫泽</v>
          </cell>
          <cell r="G1485" t="str">
            <v>男</v>
          </cell>
          <cell r="H1485">
            <v>41971</v>
          </cell>
          <cell r="I1485">
            <v>124</v>
          </cell>
          <cell r="J1485">
            <v>33</v>
          </cell>
          <cell r="K1485">
            <v>60</v>
          </cell>
          <cell r="L1485" t="str">
            <v>肥胖</v>
          </cell>
          <cell r="M1485">
            <v>972</v>
          </cell>
          <cell r="N1485">
            <v>68</v>
          </cell>
          <cell r="O1485" t="str">
            <v>及格</v>
          </cell>
          <cell r="P1485">
            <v>14.2</v>
          </cell>
          <cell r="Q1485">
            <v>0</v>
          </cell>
          <cell r="R1485" t="str">
            <v>不及格</v>
          </cell>
          <cell r="S1485">
            <v>10.5</v>
          </cell>
          <cell r="T1485">
            <v>78</v>
          </cell>
          <cell r="U1485" t="str">
            <v>及格</v>
          </cell>
        </row>
        <row r="1485">
          <cell r="Z1485">
            <v>21</v>
          </cell>
          <cell r="AA1485">
            <v>60</v>
          </cell>
          <cell r="AB1485" t="str">
            <v>及格</v>
          </cell>
          <cell r="AC1485">
            <v>0</v>
          </cell>
        </row>
        <row r="1485">
          <cell r="AG1485">
            <v>54.6</v>
          </cell>
          <cell r="AH1485">
            <v>0</v>
          </cell>
          <cell r="AI1485">
            <v>54.6</v>
          </cell>
          <cell r="AJ1485" t="str">
            <v>不及格</v>
          </cell>
        </row>
        <row r="1486">
          <cell r="F1486" t="str">
            <v>吕绍晴</v>
          </cell>
          <cell r="G1486" t="str">
            <v>女</v>
          </cell>
          <cell r="H1486">
            <v>42035</v>
          </cell>
          <cell r="I1486">
            <v>122</v>
          </cell>
          <cell r="J1486">
            <v>29</v>
          </cell>
          <cell r="K1486">
            <v>60</v>
          </cell>
          <cell r="L1486" t="str">
            <v>肥胖</v>
          </cell>
          <cell r="M1486">
            <v>1627</v>
          </cell>
          <cell r="N1486">
            <v>100</v>
          </cell>
          <cell r="O1486" t="str">
            <v>优秀</v>
          </cell>
          <cell r="P1486">
            <v>13.3</v>
          </cell>
          <cell r="Q1486">
            <v>64</v>
          </cell>
          <cell r="R1486" t="str">
            <v>及格</v>
          </cell>
          <cell r="S1486">
            <v>15.2</v>
          </cell>
          <cell r="T1486">
            <v>85</v>
          </cell>
          <cell r="U1486" t="str">
            <v>良好</v>
          </cell>
        </row>
        <row r="1486">
          <cell r="Z1486">
            <v>26</v>
          </cell>
          <cell r="AA1486">
            <v>62</v>
          </cell>
          <cell r="AB1486" t="str">
            <v>及格</v>
          </cell>
          <cell r="AC1486">
            <v>0</v>
          </cell>
        </row>
        <row r="1486">
          <cell r="AG1486">
            <v>74.7</v>
          </cell>
          <cell r="AH1486">
            <v>0</v>
          </cell>
          <cell r="AI1486">
            <v>74.7</v>
          </cell>
          <cell r="AJ1486" t="str">
            <v>及格</v>
          </cell>
        </row>
        <row r="1487">
          <cell r="F1487" t="str">
            <v>周涵</v>
          </cell>
          <cell r="G1487" t="str">
            <v>女</v>
          </cell>
          <cell r="H1487">
            <v>42173</v>
          </cell>
          <cell r="I1487">
            <v>116</v>
          </cell>
          <cell r="J1487">
            <v>21</v>
          </cell>
          <cell r="K1487">
            <v>100</v>
          </cell>
          <cell r="L1487" t="str">
            <v>正常</v>
          </cell>
          <cell r="M1487">
            <v>967</v>
          </cell>
          <cell r="N1487">
            <v>78</v>
          </cell>
          <cell r="O1487" t="str">
            <v>及格</v>
          </cell>
          <cell r="P1487">
            <v>12.7</v>
          </cell>
          <cell r="Q1487">
            <v>70</v>
          </cell>
          <cell r="R1487" t="str">
            <v>及格</v>
          </cell>
          <cell r="S1487">
            <v>12.8</v>
          </cell>
          <cell r="T1487">
            <v>78</v>
          </cell>
          <cell r="U1487" t="str">
            <v>及格</v>
          </cell>
        </row>
        <row r="1487">
          <cell r="Z1487">
            <v>74</v>
          </cell>
          <cell r="AA1487">
            <v>76</v>
          </cell>
          <cell r="AB1487" t="str">
            <v>及格</v>
          </cell>
          <cell r="AC1487">
            <v>0</v>
          </cell>
        </row>
        <row r="1487">
          <cell r="AG1487">
            <v>79.3</v>
          </cell>
          <cell r="AH1487">
            <v>0</v>
          </cell>
          <cell r="AI1487">
            <v>79.3</v>
          </cell>
          <cell r="AJ1487" t="str">
            <v>及格</v>
          </cell>
        </row>
        <row r="1488">
          <cell r="F1488" t="str">
            <v>宋佳豪</v>
          </cell>
          <cell r="G1488" t="str">
            <v>男</v>
          </cell>
          <cell r="H1488">
            <v>42113</v>
          </cell>
          <cell r="I1488">
            <v>125</v>
          </cell>
          <cell r="J1488">
            <v>23</v>
          </cell>
          <cell r="K1488">
            <v>100</v>
          </cell>
          <cell r="L1488" t="str">
            <v>正常</v>
          </cell>
          <cell r="M1488">
            <v>1027</v>
          </cell>
          <cell r="N1488">
            <v>70</v>
          </cell>
          <cell r="O1488" t="str">
            <v>及格</v>
          </cell>
          <cell r="P1488">
            <v>10.8</v>
          </cell>
          <cell r="Q1488">
            <v>78</v>
          </cell>
          <cell r="R1488" t="str">
            <v>及格</v>
          </cell>
          <cell r="S1488">
            <v>9.4</v>
          </cell>
          <cell r="T1488">
            <v>76</v>
          </cell>
          <cell r="U1488" t="str">
            <v>及格</v>
          </cell>
        </row>
        <row r="1488">
          <cell r="Z1488">
            <v>87</v>
          </cell>
          <cell r="AA1488">
            <v>80</v>
          </cell>
          <cell r="AB1488" t="str">
            <v>良好</v>
          </cell>
          <cell r="AC1488">
            <v>0</v>
          </cell>
        </row>
        <row r="1488">
          <cell r="AG1488">
            <v>79.9</v>
          </cell>
          <cell r="AH1488">
            <v>0</v>
          </cell>
          <cell r="AI1488">
            <v>79.9</v>
          </cell>
          <cell r="AJ1488" t="str">
            <v>及格</v>
          </cell>
        </row>
        <row r="1489">
          <cell r="F1489" t="str">
            <v>张智宸</v>
          </cell>
          <cell r="G1489" t="str">
            <v>男</v>
          </cell>
          <cell r="H1489">
            <v>42246</v>
          </cell>
          <cell r="I1489">
            <v>119</v>
          </cell>
          <cell r="J1489">
            <v>23</v>
          </cell>
          <cell r="K1489">
            <v>100</v>
          </cell>
          <cell r="L1489" t="str">
            <v>正常</v>
          </cell>
          <cell r="M1489">
            <v>1402</v>
          </cell>
          <cell r="N1489">
            <v>85</v>
          </cell>
          <cell r="O1489" t="str">
            <v>良好</v>
          </cell>
          <cell r="P1489">
            <v>10.7</v>
          </cell>
          <cell r="Q1489">
            <v>78</v>
          </cell>
          <cell r="R1489" t="str">
            <v>及格</v>
          </cell>
          <cell r="S1489">
            <v>12.1</v>
          </cell>
          <cell r="T1489">
            <v>85</v>
          </cell>
          <cell r="U1489" t="str">
            <v>良好</v>
          </cell>
        </row>
        <row r="1489">
          <cell r="Z1489">
            <v>29</v>
          </cell>
          <cell r="AA1489">
            <v>62</v>
          </cell>
          <cell r="AB1489" t="str">
            <v>及格</v>
          </cell>
          <cell r="AC1489">
            <v>0</v>
          </cell>
        </row>
        <row r="1489">
          <cell r="AG1489">
            <v>81.3</v>
          </cell>
          <cell r="AH1489">
            <v>0</v>
          </cell>
          <cell r="AI1489">
            <v>81.3</v>
          </cell>
          <cell r="AJ1489" t="str">
            <v>良好</v>
          </cell>
        </row>
        <row r="1490">
          <cell r="F1490" t="str">
            <v>程振恩</v>
          </cell>
          <cell r="G1490" t="str">
            <v>男</v>
          </cell>
          <cell r="H1490">
            <v>42133</v>
          </cell>
          <cell r="I1490">
            <v>121</v>
          </cell>
          <cell r="J1490">
            <v>21</v>
          </cell>
          <cell r="K1490">
            <v>100</v>
          </cell>
          <cell r="L1490" t="str">
            <v>正常</v>
          </cell>
          <cell r="M1490">
            <v>1428</v>
          </cell>
          <cell r="N1490">
            <v>85</v>
          </cell>
          <cell r="O1490" t="str">
            <v>良好</v>
          </cell>
          <cell r="P1490">
            <v>11.3</v>
          </cell>
          <cell r="Q1490">
            <v>72</v>
          </cell>
          <cell r="R1490" t="str">
            <v>及格</v>
          </cell>
          <cell r="S1490">
            <v>10.6</v>
          </cell>
          <cell r="T1490">
            <v>78</v>
          </cell>
          <cell r="U1490" t="str">
            <v>及格</v>
          </cell>
        </row>
        <row r="1490">
          <cell r="Z1490">
            <v>21</v>
          </cell>
          <cell r="AA1490">
            <v>60</v>
          </cell>
          <cell r="AB1490" t="str">
            <v>及格</v>
          </cell>
          <cell r="AC1490">
            <v>0</v>
          </cell>
        </row>
        <row r="1490">
          <cell r="AG1490">
            <v>77.5</v>
          </cell>
          <cell r="AH1490">
            <v>0</v>
          </cell>
          <cell r="AI1490">
            <v>77.5</v>
          </cell>
          <cell r="AJ1490" t="str">
            <v>及格</v>
          </cell>
        </row>
        <row r="1491">
          <cell r="F1491" t="str">
            <v>何诗蔓</v>
          </cell>
          <cell r="G1491" t="str">
            <v>女</v>
          </cell>
          <cell r="H1491">
            <v>41985</v>
          </cell>
          <cell r="I1491">
            <v>124</v>
          </cell>
          <cell r="J1491">
            <v>28</v>
          </cell>
          <cell r="K1491">
            <v>80</v>
          </cell>
          <cell r="L1491" t="str">
            <v>超重</v>
          </cell>
          <cell r="M1491">
            <v>1111</v>
          </cell>
          <cell r="N1491">
            <v>85</v>
          </cell>
          <cell r="O1491" t="str">
            <v>良好</v>
          </cell>
          <cell r="P1491">
            <v>12.4</v>
          </cell>
          <cell r="Q1491">
            <v>74</v>
          </cell>
          <cell r="R1491" t="str">
            <v>及格</v>
          </cell>
          <cell r="S1491">
            <v>14.5</v>
          </cell>
          <cell r="T1491">
            <v>80</v>
          </cell>
          <cell r="U1491" t="str">
            <v>良好</v>
          </cell>
        </row>
        <row r="1491">
          <cell r="Z1491">
            <v>55</v>
          </cell>
          <cell r="AA1491">
            <v>70</v>
          </cell>
          <cell r="AB1491" t="str">
            <v>及格</v>
          </cell>
          <cell r="AC1491">
            <v>0</v>
          </cell>
        </row>
        <row r="1491">
          <cell r="AG1491">
            <v>77.5</v>
          </cell>
          <cell r="AH1491">
            <v>0</v>
          </cell>
          <cell r="AI1491">
            <v>77.5</v>
          </cell>
          <cell r="AJ1491" t="str">
            <v>及格</v>
          </cell>
        </row>
        <row r="1492">
          <cell r="F1492" t="str">
            <v>蒲芊羽</v>
          </cell>
          <cell r="G1492" t="str">
            <v>女</v>
          </cell>
          <cell r="H1492">
            <v>42031</v>
          </cell>
          <cell r="I1492">
            <v>121</v>
          </cell>
          <cell r="J1492">
            <v>20</v>
          </cell>
          <cell r="K1492">
            <v>100</v>
          </cell>
          <cell r="L1492" t="str">
            <v>正常</v>
          </cell>
          <cell r="M1492">
            <v>924</v>
          </cell>
          <cell r="N1492">
            <v>76</v>
          </cell>
          <cell r="O1492" t="str">
            <v>及格</v>
          </cell>
          <cell r="P1492">
            <v>11.5</v>
          </cell>
          <cell r="Q1492">
            <v>85</v>
          </cell>
          <cell r="R1492" t="str">
            <v>良好</v>
          </cell>
          <cell r="S1492">
            <v>10.3</v>
          </cell>
          <cell r="T1492">
            <v>74</v>
          </cell>
          <cell r="U1492" t="str">
            <v>及格</v>
          </cell>
        </row>
        <row r="1492">
          <cell r="Z1492">
            <v>27</v>
          </cell>
          <cell r="AA1492">
            <v>62</v>
          </cell>
          <cell r="AB1492" t="str">
            <v>及格</v>
          </cell>
          <cell r="AC1492">
            <v>0</v>
          </cell>
        </row>
        <row r="1492">
          <cell r="AG1492">
            <v>78</v>
          </cell>
          <cell r="AH1492">
            <v>0</v>
          </cell>
          <cell r="AI1492">
            <v>78</v>
          </cell>
          <cell r="AJ1492" t="str">
            <v>及格</v>
          </cell>
        </row>
        <row r="1493">
          <cell r="F1493" t="str">
            <v>张世林</v>
          </cell>
          <cell r="G1493" t="str">
            <v>男</v>
          </cell>
          <cell r="H1493">
            <v>42165</v>
          </cell>
          <cell r="I1493">
            <v>118</v>
          </cell>
          <cell r="J1493">
            <v>19</v>
          </cell>
          <cell r="K1493">
            <v>100</v>
          </cell>
          <cell r="L1493" t="str">
            <v>正常</v>
          </cell>
          <cell r="M1493">
            <v>973</v>
          </cell>
          <cell r="N1493">
            <v>68</v>
          </cell>
          <cell r="O1493" t="str">
            <v>及格</v>
          </cell>
          <cell r="P1493">
            <v>10.7</v>
          </cell>
          <cell r="Q1493">
            <v>78</v>
          </cell>
          <cell r="R1493" t="str">
            <v>及格</v>
          </cell>
          <cell r="S1493">
            <v>7.8</v>
          </cell>
          <cell r="T1493">
            <v>74</v>
          </cell>
          <cell r="U1493" t="str">
            <v>及格</v>
          </cell>
        </row>
        <row r="1493">
          <cell r="Z1493">
            <v>48</v>
          </cell>
          <cell r="AA1493">
            <v>68</v>
          </cell>
          <cell r="AB1493" t="str">
            <v>及格</v>
          </cell>
          <cell r="AC1493">
            <v>0</v>
          </cell>
        </row>
        <row r="1493">
          <cell r="AG1493">
            <v>76.6</v>
          </cell>
          <cell r="AH1493">
            <v>0</v>
          </cell>
          <cell r="AI1493">
            <v>76.6</v>
          </cell>
          <cell r="AJ1493" t="str">
            <v>及格</v>
          </cell>
        </row>
        <row r="1494">
          <cell r="F1494" t="str">
            <v>李梓轩</v>
          </cell>
          <cell r="G1494" t="str">
            <v>男</v>
          </cell>
          <cell r="H1494">
            <v>41982</v>
          </cell>
          <cell r="I1494">
            <v>115</v>
          </cell>
          <cell r="J1494">
            <v>20</v>
          </cell>
          <cell r="K1494">
            <v>100</v>
          </cell>
          <cell r="L1494" t="str">
            <v>正常</v>
          </cell>
          <cell r="M1494">
            <v>1420</v>
          </cell>
          <cell r="N1494">
            <v>85</v>
          </cell>
          <cell r="O1494" t="str">
            <v>良好</v>
          </cell>
          <cell r="P1494">
            <v>11.2</v>
          </cell>
          <cell r="Q1494">
            <v>74</v>
          </cell>
          <cell r="R1494" t="str">
            <v>及格</v>
          </cell>
          <cell r="S1494">
            <v>10.6</v>
          </cell>
          <cell r="T1494">
            <v>78</v>
          </cell>
          <cell r="U1494" t="str">
            <v>及格</v>
          </cell>
        </row>
        <row r="1494">
          <cell r="Z1494">
            <v>21</v>
          </cell>
          <cell r="AA1494">
            <v>60</v>
          </cell>
          <cell r="AB1494" t="str">
            <v>及格</v>
          </cell>
          <cell r="AC1494">
            <v>0</v>
          </cell>
        </row>
        <row r="1494">
          <cell r="AG1494">
            <v>78</v>
          </cell>
          <cell r="AH1494">
            <v>0</v>
          </cell>
          <cell r="AI1494">
            <v>78</v>
          </cell>
          <cell r="AJ1494" t="str">
            <v>及格</v>
          </cell>
        </row>
        <row r="1495">
          <cell r="F1495" t="str">
            <v>李修萱</v>
          </cell>
          <cell r="G1495" t="str">
            <v>男</v>
          </cell>
          <cell r="H1495">
            <v>42195</v>
          </cell>
          <cell r="I1495">
            <v>116</v>
          </cell>
          <cell r="J1495">
            <v>18</v>
          </cell>
          <cell r="K1495">
            <v>80</v>
          </cell>
          <cell r="L1495" t="str">
            <v>低体重</v>
          </cell>
          <cell r="M1495">
            <v>1367</v>
          </cell>
          <cell r="N1495">
            <v>80</v>
          </cell>
          <cell r="O1495" t="str">
            <v>良好</v>
          </cell>
          <cell r="P1495">
            <v>11</v>
          </cell>
          <cell r="Q1495">
            <v>76</v>
          </cell>
          <cell r="R1495" t="str">
            <v>及格</v>
          </cell>
          <cell r="S1495">
            <v>7.8</v>
          </cell>
          <cell r="T1495">
            <v>74</v>
          </cell>
          <cell r="U1495" t="str">
            <v>及格</v>
          </cell>
        </row>
        <row r="1495">
          <cell r="Z1495">
            <v>41</v>
          </cell>
          <cell r="AA1495">
            <v>66</v>
          </cell>
          <cell r="AB1495" t="str">
            <v>及格</v>
          </cell>
          <cell r="AC1495">
            <v>0</v>
          </cell>
        </row>
        <row r="1495">
          <cell r="AG1495">
            <v>74.6</v>
          </cell>
          <cell r="AH1495">
            <v>0</v>
          </cell>
          <cell r="AI1495">
            <v>74.6</v>
          </cell>
          <cell r="AJ1495" t="str">
            <v>及格</v>
          </cell>
        </row>
        <row r="1496">
          <cell r="F1496" t="str">
            <v>于晨溪</v>
          </cell>
          <cell r="G1496" t="str">
            <v>女</v>
          </cell>
          <cell r="H1496">
            <v>41879</v>
          </cell>
          <cell r="I1496">
            <v>124</v>
          </cell>
          <cell r="J1496">
            <v>22</v>
          </cell>
          <cell r="K1496">
            <v>100</v>
          </cell>
          <cell r="L1496" t="str">
            <v>正常</v>
          </cell>
          <cell r="M1496">
            <v>1139</v>
          </cell>
          <cell r="N1496">
            <v>85</v>
          </cell>
          <cell r="O1496" t="str">
            <v>良好</v>
          </cell>
          <cell r="P1496">
            <v>12.5</v>
          </cell>
          <cell r="Q1496">
            <v>72</v>
          </cell>
          <cell r="R1496" t="str">
            <v>及格</v>
          </cell>
          <cell r="S1496">
            <v>17.2</v>
          </cell>
          <cell r="T1496">
            <v>90</v>
          </cell>
          <cell r="U1496" t="str">
            <v>优秀</v>
          </cell>
        </row>
        <row r="1496">
          <cell r="Z1496">
            <v>55</v>
          </cell>
          <cell r="AA1496">
            <v>70</v>
          </cell>
          <cell r="AB1496" t="str">
            <v>及格</v>
          </cell>
          <cell r="AC1496">
            <v>0</v>
          </cell>
        </row>
        <row r="1496">
          <cell r="AG1496">
            <v>83.2</v>
          </cell>
          <cell r="AH1496">
            <v>0</v>
          </cell>
          <cell r="AI1496">
            <v>83.2</v>
          </cell>
          <cell r="AJ1496" t="str">
            <v>良好</v>
          </cell>
        </row>
        <row r="1497">
          <cell r="F1497" t="str">
            <v>陆长清</v>
          </cell>
          <cell r="G1497" t="str">
            <v>女</v>
          </cell>
          <cell r="H1497">
            <v>41894</v>
          </cell>
          <cell r="I1497">
            <v>123</v>
          </cell>
          <cell r="J1497">
            <v>25</v>
          </cell>
          <cell r="K1497">
            <v>100</v>
          </cell>
          <cell r="L1497" t="str">
            <v>正常</v>
          </cell>
          <cell r="M1497">
            <v>1338</v>
          </cell>
          <cell r="N1497">
            <v>95</v>
          </cell>
          <cell r="O1497" t="str">
            <v>优秀</v>
          </cell>
          <cell r="P1497">
            <v>11.2</v>
          </cell>
          <cell r="Q1497">
            <v>90</v>
          </cell>
          <cell r="R1497" t="str">
            <v>优秀</v>
          </cell>
          <cell r="S1497">
            <v>14.6</v>
          </cell>
          <cell r="T1497">
            <v>80</v>
          </cell>
          <cell r="U1497" t="str">
            <v>良好</v>
          </cell>
        </row>
        <row r="1497">
          <cell r="Z1497">
            <v>120</v>
          </cell>
          <cell r="AA1497">
            <v>100</v>
          </cell>
          <cell r="AB1497" t="str">
            <v>优秀</v>
          </cell>
          <cell r="AC1497">
            <v>1</v>
          </cell>
        </row>
        <row r="1497">
          <cell r="AG1497">
            <v>91.3</v>
          </cell>
          <cell r="AH1497">
            <v>1</v>
          </cell>
          <cell r="AI1497">
            <v>92.3</v>
          </cell>
          <cell r="AJ1497" t="str">
            <v>优秀</v>
          </cell>
        </row>
        <row r="1498">
          <cell r="F1498" t="str">
            <v>皋华</v>
          </cell>
          <cell r="G1498" t="str">
            <v>男</v>
          </cell>
          <cell r="H1498">
            <v>41911</v>
          </cell>
          <cell r="I1498">
            <v>125</v>
          </cell>
          <cell r="J1498">
            <v>28</v>
          </cell>
          <cell r="K1498">
            <v>100</v>
          </cell>
          <cell r="L1498" t="str">
            <v>正常</v>
          </cell>
          <cell r="M1498">
            <v>1797</v>
          </cell>
          <cell r="N1498">
            <v>100</v>
          </cell>
          <cell r="O1498" t="str">
            <v>优秀</v>
          </cell>
          <cell r="P1498">
            <v>12.2</v>
          </cell>
          <cell r="Q1498">
            <v>64</v>
          </cell>
          <cell r="R1498" t="str">
            <v>及格</v>
          </cell>
          <cell r="S1498">
            <v>12.9</v>
          </cell>
          <cell r="T1498">
            <v>85</v>
          </cell>
          <cell r="U1498" t="str">
            <v>良好</v>
          </cell>
        </row>
        <row r="1498">
          <cell r="Z1498">
            <v>100</v>
          </cell>
          <cell r="AA1498">
            <v>90</v>
          </cell>
          <cell r="AB1498" t="str">
            <v>优秀</v>
          </cell>
          <cell r="AC1498">
            <v>0</v>
          </cell>
        </row>
        <row r="1498">
          <cell r="AG1498">
            <v>86.3</v>
          </cell>
          <cell r="AH1498">
            <v>0</v>
          </cell>
          <cell r="AI1498">
            <v>86.3</v>
          </cell>
          <cell r="AJ1498" t="str">
            <v>良好</v>
          </cell>
        </row>
        <row r="1499">
          <cell r="F1499" t="str">
            <v>卞诗玥</v>
          </cell>
          <cell r="G1499" t="str">
            <v>女</v>
          </cell>
          <cell r="H1499">
            <v>41928</v>
          </cell>
          <cell r="I1499">
            <v>129</v>
          </cell>
          <cell r="J1499">
            <v>23</v>
          </cell>
          <cell r="K1499">
            <v>100</v>
          </cell>
          <cell r="L1499" t="str">
            <v>正常</v>
          </cell>
          <cell r="M1499">
            <v>1170</v>
          </cell>
          <cell r="N1499">
            <v>85</v>
          </cell>
          <cell r="O1499" t="str">
            <v>良好</v>
          </cell>
          <cell r="P1499">
            <v>11.4</v>
          </cell>
          <cell r="Q1499">
            <v>85</v>
          </cell>
          <cell r="R1499" t="str">
            <v>良好</v>
          </cell>
          <cell r="S1499">
            <v>7.8</v>
          </cell>
          <cell r="T1499">
            <v>68</v>
          </cell>
          <cell r="U1499" t="str">
            <v>及格</v>
          </cell>
        </row>
        <row r="1499">
          <cell r="Z1499">
            <v>25</v>
          </cell>
          <cell r="AA1499">
            <v>62</v>
          </cell>
          <cell r="AB1499" t="str">
            <v>及格</v>
          </cell>
          <cell r="AC1499">
            <v>0</v>
          </cell>
        </row>
        <row r="1499">
          <cell r="AG1499">
            <v>77.6</v>
          </cell>
          <cell r="AH1499">
            <v>0</v>
          </cell>
          <cell r="AI1499">
            <v>77.6</v>
          </cell>
          <cell r="AJ1499" t="str">
            <v>及格</v>
          </cell>
        </row>
        <row r="1500">
          <cell r="F1500" t="str">
            <v>许智桐</v>
          </cell>
          <cell r="G1500" t="str">
            <v>男</v>
          </cell>
          <cell r="H1500">
            <v>41929</v>
          </cell>
          <cell r="I1500">
            <v>134</v>
          </cell>
          <cell r="J1500">
            <v>39</v>
          </cell>
          <cell r="K1500">
            <v>60</v>
          </cell>
          <cell r="L1500" t="str">
            <v>肥胖</v>
          </cell>
          <cell r="M1500">
            <v>2198</v>
          </cell>
          <cell r="N1500">
            <v>100</v>
          </cell>
          <cell r="O1500" t="str">
            <v>优秀</v>
          </cell>
          <cell r="P1500">
            <v>10.9</v>
          </cell>
          <cell r="Q1500">
            <v>76</v>
          </cell>
          <cell r="R1500" t="str">
            <v>及格</v>
          </cell>
          <cell r="S1500">
            <v>8.7</v>
          </cell>
          <cell r="T1500">
            <v>74</v>
          </cell>
          <cell r="U1500" t="str">
            <v>及格</v>
          </cell>
        </row>
        <row r="1500">
          <cell r="Z1500">
            <v>92</v>
          </cell>
          <cell r="AA1500">
            <v>80</v>
          </cell>
          <cell r="AB1500" t="str">
            <v>良好</v>
          </cell>
          <cell r="AC1500">
            <v>0</v>
          </cell>
        </row>
        <row r="1500">
          <cell r="AG1500">
            <v>77.4</v>
          </cell>
          <cell r="AH1500">
            <v>0</v>
          </cell>
          <cell r="AI1500">
            <v>77.4</v>
          </cell>
          <cell r="AJ1500" t="str">
            <v>及格</v>
          </cell>
        </row>
        <row r="1501">
          <cell r="F1501" t="str">
            <v>蔡雨霏</v>
          </cell>
          <cell r="G1501" t="str">
            <v>女</v>
          </cell>
          <cell r="H1501">
            <v>41931</v>
          </cell>
          <cell r="I1501">
            <v>123</v>
          </cell>
          <cell r="J1501">
            <v>25</v>
          </cell>
          <cell r="K1501">
            <v>100</v>
          </cell>
          <cell r="L1501" t="str">
            <v>正常</v>
          </cell>
          <cell r="M1501">
            <v>1340</v>
          </cell>
          <cell r="N1501">
            <v>95</v>
          </cell>
          <cell r="O1501" t="str">
            <v>优秀</v>
          </cell>
          <cell r="P1501">
            <v>10.3</v>
          </cell>
          <cell r="Q1501">
            <v>100</v>
          </cell>
          <cell r="R1501" t="str">
            <v>优秀</v>
          </cell>
          <cell r="S1501">
            <v>14.3</v>
          </cell>
          <cell r="T1501">
            <v>80</v>
          </cell>
          <cell r="U1501" t="str">
            <v>良好</v>
          </cell>
        </row>
        <row r="1501">
          <cell r="Z1501">
            <v>115</v>
          </cell>
          <cell r="AA1501">
            <v>95</v>
          </cell>
          <cell r="AB1501" t="str">
            <v>优秀</v>
          </cell>
          <cell r="AC1501">
            <v>0</v>
          </cell>
        </row>
        <row r="1501">
          <cell r="AG1501">
            <v>92.3</v>
          </cell>
          <cell r="AH1501">
            <v>0</v>
          </cell>
          <cell r="AI1501">
            <v>92.3</v>
          </cell>
          <cell r="AJ1501" t="str">
            <v>优秀</v>
          </cell>
        </row>
        <row r="1502">
          <cell r="F1502" t="str">
            <v>柳逸凡</v>
          </cell>
          <cell r="G1502" t="str">
            <v>男</v>
          </cell>
          <cell r="H1502">
            <v>41935</v>
          </cell>
          <cell r="I1502">
            <v>119</v>
          </cell>
          <cell r="J1502">
            <v>22</v>
          </cell>
          <cell r="K1502">
            <v>100</v>
          </cell>
          <cell r="L1502" t="str">
            <v>正常</v>
          </cell>
          <cell r="M1502">
            <v>1527</v>
          </cell>
          <cell r="N1502">
            <v>90</v>
          </cell>
          <cell r="O1502" t="str">
            <v>优秀</v>
          </cell>
          <cell r="P1502">
            <v>10.1</v>
          </cell>
          <cell r="Q1502">
            <v>100</v>
          </cell>
          <cell r="R1502" t="str">
            <v>优秀</v>
          </cell>
          <cell r="S1502">
            <v>7.9</v>
          </cell>
          <cell r="T1502">
            <v>74</v>
          </cell>
          <cell r="U1502" t="str">
            <v>及格</v>
          </cell>
        </row>
        <row r="1502">
          <cell r="Z1502">
            <v>126</v>
          </cell>
          <cell r="AA1502">
            <v>100</v>
          </cell>
          <cell r="AB1502" t="str">
            <v>优秀</v>
          </cell>
          <cell r="AC1502">
            <v>8</v>
          </cell>
        </row>
        <row r="1502">
          <cell r="AG1502">
            <v>90.7</v>
          </cell>
          <cell r="AH1502">
            <v>8</v>
          </cell>
          <cell r="AI1502">
            <v>98.7</v>
          </cell>
          <cell r="AJ1502" t="str">
            <v>优秀</v>
          </cell>
        </row>
        <row r="1503">
          <cell r="F1503" t="str">
            <v>王皓轩</v>
          </cell>
          <cell r="G1503" t="str">
            <v>男</v>
          </cell>
          <cell r="H1503">
            <v>41948</v>
          </cell>
          <cell r="I1503">
            <v>124</v>
          </cell>
          <cell r="J1503">
            <v>22</v>
          </cell>
          <cell r="K1503">
            <v>100</v>
          </cell>
          <cell r="L1503" t="str">
            <v>正常</v>
          </cell>
          <cell r="M1503">
            <v>1327</v>
          </cell>
          <cell r="N1503">
            <v>80</v>
          </cell>
          <cell r="O1503" t="str">
            <v>良好</v>
          </cell>
          <cell r="P1503">
            <v>11.2</v>
          </cell>
          <cell r="Q1503">
            <v>74</v>
          </cell>
          <cell r="R1503" t="str">
            <v>及格</v>
          </cell>
          <cell r="S1503">
            <v>11.6</v>
          </cell>
          <cell r="T1503">
            <v>80</v>
          </cell>
          <cell r="U1503" t="str">
            <v>良好</v>
          </cell>
        </row>
        <row r="1503">
          <cell r="Z1503">
            <v>50</v>
          </cell>
          <cell r="AA1503">
            <v>68</v>
          </cell>
          <cell r="AB1503" t="str">
            <v>及格</v>
          </cell>
          <cell r="AC1503">
            <v>0</v>
          </cell>
        </row>
        <row r="1503">
          <cell r="AG1503">
            <v>79.4</v>
          </cell>
          <cell r="AH1503">
            <v>0</v>
          </cell>
          <cell r="AI1503">
            <v>79.4</v>
          </cell>
          <cell r="AJ1503" t="str">
            <v>及格</v>
          </cell>
        </row>
        <row r="1504">
          <cell r="F1504" t="str">
            <v>周祥</v>
          </cell>
          <cell r="G1504" t="str">
            <v>男</v>
          </cell>
          <cell r="H1504">
            <v>41960</v>
          </cell>
          <cell r="I1504">
            <v>119</v>
          </cell>
          <cell r="J1504">
            <v>21</v>
          </cell>
          <cell r="K1504">
            <v>100</v>
          </cell>
          <cell r="L1504" t="str">
            <v>正常</v>
          </cell>
          <cell r="M1504">
            <v>1297</v>
          </cell>
          <cell r="N1504">
            <v>78</v>
          </cell>
          <cell r="O1504" t="str">
            <v>及格</v>
          </cell>
          <cell r="P1504">
            <v>12.6</v>
          </cell>
          <cell r="Q1504">
            <v>60</v>
          </cell>
          <cell r="R1504" t="str">
            <v>及格</v>
          </cell>
          <cell r="S1504">
            <v>8.5</v>
          </cell>
          <cell r="T1504">
            <v>74</v>
          </cell>
          <cell r="U1504" t="str">
            <v>及格</v>
          </cell>
        </row>
        <row r="1504">
          <cell r="Z1504">
            <v>106</v>
          </cell>
          <cell r="AA1504">
            <v>95</v>
          </cell>
          <cell r="AB1504" t="str">
            <v>优秀</v>
          </cell>
          <cell r="AC1504">
            <v>0</v>
          </cell>
        </row>
        <row r="1504">
          <cell r="AG1504">
            <v>79.9</v>
          </cell>
          <cell r="AH1504">
            <v>0</v>
          </cell>
          <cell r="AI1504">
            <v>79.9</v>
          </cell>
          <cell r="AJ1504" t="str">
            <v>及格</v>
          </cell>
        </row>
        <row r="1505">
          <cell r="F1505" t="str">
            <v>杨苏悦</v>
          </cell>
          <cell r="G1505" t="str">
            <v>女</v>
          </cell>
          <cell r="H1505">
            <v>41964</v>
          </cell>
          <cell r="I1505">
            <v>128</v>
          </cell>
          <cell r="J1505">
            <v>23</v>
          </cell>
          <cell r="K1505">
            <v>100</v>
          </cell>
          <cell r="L1505" t="str">
            <v>正常</v>
          </cell>
          <cell r="M1505">
            <v>3125</v>
          </cell>
          <cell r="N1505">
            <v>100</v>
          </cell>
          <cell r="O1505" t="str">
            <v>优秀</v>
          </cell>
          <cell r="P1505">
            <v>11.7</v>
          </cell>
          <cell r="Q1505">
            <v>80</v>
          </cell>
          <cell r="R1505" t="str">
            <v>良好</v>
          </cell>
          <cell r="S1505">
            <v>19.2</v>
          </cell>
          <cell r="T1505">
            <v>100</v>
          </cell>
          <cell r="U1505" t="str">
            <v>优秀</v>
          </cell>
        </row>
        <row r="1505">
          <cell r="Z1505">
            <v>140</v>
          </cell>
          <cell r="AA1505">
            <v>100</v>
          </cell>
          <cell r="AB1505" t="str">
            <v>优秀</v>
          </cell>
          <cell r="AC1505">
            <v>11</v>
          </cell>
        </row>
        <row r="1505">
          <cell r="AG1505">
            <v>96</v>
          </cell>
          <cell r="AH1505">
            <v>11</v>
          </cell>
          <cell r="AI1505">
            <v>107</v>
          </cell>
          <cell r="AJ1505" t="str">
            <v>优秀</v>
          </cell>
        </row>
        <row r="1506">
          <cell r="F1506" t="str">
            <v>王煜</v>
          </cell>
          <cell r="G1506" t="str">
            <v>男</v>
          </cell>
          <cell r="H1506">
            <v>41978</v>
          </cell>
          <cell r="I1506">
            <v>126</v>
          </cell>
          <cell r="J1506">
            <v>23</v>
          </cell>
          <cell r="K1506">
            <v>100</v>
          </cell>
          <cell r="L1506" t="str">
            <v>正常</v>
          </cell>
          <cell r="M1506">
            <v>1270</v>
          </cell>
          <cell r="N1506">
            <v>78</v>
          </cell>
          <cell r="O1506" t="str">
            <v>及格</v>
          </cell>
          <cell r="P1506">
            <v>11.4</v>
          </cell>
          <cell r="Q1506">
            <v>72</v>
          </cell>
          <cell r="R1506" t="str">
            <v>及格</v>
          </cell>
          <cell r="S1506">
            <v>9.6</v>
          </cell>
          <cell r="T1506">
            <v>76</v>
          </cell>
          <cell r="U1506" t="str">
            <v>及格</v>
          </cell>
        </row>
        <row r="1506">
          <cell r="Z1506">
            <v>67</v>
          </cell>
          <cell r="AA1506">
            <v>74</v>
          </cell>
          <cell r="AB1506" t="str">
            <v>及格</v>
          </cell>
          <cell r="AC1506">
            <v>0</v>
          </cell>
        </row>
        <row r="1506">
          <cell r="AG1506">
            <v>78.7</v>
          </cell>
          <cell r="AH1506">
            <v>0</v>
          </cell>
          <cell r="AI1506">
            <v>78.7</v>
          </cell>
          <cell r="AJ1506" t="str">
            <v>及格</v>
          </cell>
        </row>
        <row r="1507">
          <cell r="F1507" t="str">
            <v>李梓旭</v>
          </cell>
          <cell r="G1507" t="str">
            <v>男</v>
          </cell>
          <cell r="H1507">
            <v>41989</v>
          </cell>
          <cell r="I1507">
            <v>122</v>
          </cell>
          <cell r="J1507">
            <v>21</v>
          </cell>
          <cell r="K1507">
            <v>100</v>
          </cell>
          <cell r="L1507" t="str">
            <v>正常</v>
          </cell>
          <cell r="M1507">
            <v>1318</v>
          </cell>
          <cell r="N1507">
            <v>80</v>
          </cell>
          <cell r="O1507" t="str">
            <v>良好</v>
          </cell>
          <cell r="P1507">
            <v>11.2</v>
          </cell>
          <cell r="Q1507">
            <v>74</v>
          </cell>
          <cell r="R1507" t="str">
            <v>及格</v>
          </cell>
          <cell r="S1507">
            <v>11.4</v>
          </cell>
          <cell r="T1507">
            <v>80</v>
          </cell>
          <cell r="U1507" t="str">
            <v>良好</v>
          </cell>
        </row>
        <row r="1507">
          <cell r="Z1507">
            <v>50</v>
          </cell>
          <cell r="AA1507">
            <v>68</v>
          </cell>
          <cell r="AB1507" t="str">
            <v>及格</v>
          </cell>
          <cell r="AC1507">
            <v>0</v>
          </cell>
        </row>
        <row r="1507">
          <cell r="AG1507">
            <v>79.4</v>
          </cell>
          <cell r="AH1507">
            <v>0</v>
          </cell>
          <cell r="AI1507">
            <v>79.4</v>
          </cell>
          <cell r="AJ1507" t="str">
            <v>及格</v>
          </cell>
        </row>
        <row r="1508">
          <cell r="F1508" t="str">
            <v>王紫涵</v>
          </cell>
          <cell r="G1508" t="str">
            <v>女</v>
          </cell>
          <cell r="H1508">
            <v>42009</v>
          </cell>
          <cell r="I1508">
            <v>126</v>
          </cell>
          <cell r="J1508">
            <v>23</v>
          </cell>
          <cell r="K1508">
            <v>100</v>
          </cell>
          <cell r="L1508" t="str">
            <v>正常</v>
          </cell>
          <cell r="M1508">
            <v>1227</v>
          </cell>
          <cell r="N1508">
            <v>90</v>
          </cell>
          <cell r="O1508" t="str">
            <v>优秀</v>
          </cell>
          <cell r="P1508">
            <v>11.4</v>
          </cell>
          <cell r="Q1508">
            <v>85</v>
          </cell>
          <cell r="R1508" t="str">
            <v>良好</v>
          </cell>
          <cell r="S1508">
            <v>13.6</v>
          </cell>
          <cell r="T1508">
            <v>80</v>
          </cell>
          <cell r="U1508" t="str">
            <v>良好</v>
          </cell>
        </row>
        <row r="1508">
          <cell r="Z1508">
            <v>46</v>
          </cell>
          <cell r="AA1508">
            <v>68</v>
          </cell>
          <cell r="AB1508" t="str">
            <v>及格</v>
          </cell>
          <cell r="AC1508">
            <v>0</v>
          </cell>
        </row>
        <row r="1508">
          <cell r="AG1508">
            <v>83.1</v>
          </cell>
          <cell r="AH1508">
            <v>0</v>
          </cell>
          <cell r="AI1508">
            <v>83.1</v>
          </cell>
          <cell r="AJ1508" t="str">
            <v>良好</v>
          </cell>
        </row>
        <row r="1509">
          <cell r="F1509" t="str">
            <v>李佳瑞</v>
          </cell>
          <cell r="G1509" t="str">
            <v>男</v>
          </cell>
          <cell r="H1509">
            <v>42017</v>
          </cell>
          <cell r="I1509">
            <v>119</v>
          </cell>
          <cell r="J1509">
            <v>25</v>
          </cell>
          <cell r="K1509">
            <v>100</v>
          </cell>
          <cell r="L1509" t="str">
            <v>正常</v>
          </cell>
          <cell r="M1509">
            <v>1655</v>
          </cell>
          <cell r="N1509">
            <v>95</v>
          </cell>
          <cell r="O1509" t="str">
            <v>优秀</v>
          </cell>
          <cell r="P1509">
            <v>11.3</v>
          </cell>
          <cell r="Q1509">
            <v>72</v>
          </cell>
          <cell r="R1509" t="str">
            <v>及格</v>
          </cell>
          <cell r="S1509">
            <v>7.1</v>
          </cell>
          <cell r="T1509">
            <v>72</v>
          </cell>
          <cell r="U1509" t="str">
            <v>及格</v>
          </cell>
        </row>
        <row r="1509">
          <cell r="Z1509">
            <v>30</v>
          </cell>
          <cell r="AA1509">
            <v>62</v>
          </cell>
          <cell r="AB1509" t="str">
            <v>及格</v>
          </cell>
          <cell r="AC1509">
            <v>0</v>
          </cell>
        </row>
        <row r="1509">
          <cell r="AG1509">
            <v>77.7</v>
          </cell>
          <cell r="AH1509">
            <v>0</v>
          </cell>
          <cell r="AI1509">
            <v>77.7</v>
          </cell>
          <cell r="AJ1509" t="str">
            <v>及格</v>
          </cell>
        </row>
        <row r="1510">
          <cell r="F1510" t="str">
            <v>金欣熠</v>
          </cell>
          <cell r="G1510" t="str">
            <v>女</v>
          </cell>
          <cell r="H1510">
            <v>42048</v>
          </cell>
          <cell r="I1510">
            <v>123</v>
          </cell>
          <cell r="J1510">
            <v>26</v>
          </cell>
          <cell r="K1510">
            <v>100</v>
          </cell>
          <cell r="L1510" t="str">
            <v>正常</v>
          </cell>
          <cell r="M1510">
            <v>1720</v>
          </cell>
          <cell r="N1510">
            <v>100</v>
          </cell>
          <cell r="O1510" t="str">
            <v>优秀</v>
          </cell>
          <cell r="P1510">
            <v>12.8</v>
          </cell>
          <cell r="Q1510">
            <v>70</v>
          </cell>
          <cell r="R1510" t="str">
            <v>及格</v>
          </cell>
          <cell r="S1510">
            <v>8.5</v>
          </cell>
          <cell r="T1510">
            <v>70</v>
          </cell>
          <cell r="U1510" t="str">
            <v>及格</v>
          </cell>
        </row>
        <row r="1510">
          <cell r="Z1510">
            <v>26</v>
          </cell>
          <cell r="AA1510">
            <v>62</v>
          </cell>
          <cell r="AB1510" t="str">
            <v>及格</v>
          </cell>
          <cell r="AC1510">
            <v>0</v>
          </cell>
        </row>
        <row r="1510">
          <cell r="AG1510">
            <v>77.4</v>
          </cell>
          <cell r="AH1510">
            <v>0</v>
          </cell>
          <cell r="AI1510">
            <v>77.4</v>
          </cell>
          <cell r="AJ1510" t="str">
            <v>及格</v>
          </cell>
        </row>
        <row r="1511">
          <cell r="F1511" t="str">
            <v>黄子骏</v>
          </cell>
          <cell r="G1511" t="str">
            <v>男</v>
          </cell>
          <cell r="H1511">
            <v>42052</v>
          </cell>
          <cell r="I1511">
            <v>118</v>
          </cell>
          <cell r="J1511">
            <v>19</v>
          </cell>
          <cell r="K1511">
            <v>100</v>
          </cell>
          <cell r="L1511" t="str">
            <v>正常</v>
          </cell>
          <cell r="M1511">
            <v>1217</v>
          </cell>
          <cell r="N1511">
            <v>76</v>
          </cell>
          <cell r="O1511" t="str">
            <v>及格</v>
          </cell>
          <cell r="P1511">
            <v>12.1</v>
          </cell>
          <cell r="Q1511">
            <v>64</v>
          </cell>
          <cell r="R1511" t="str">
            <v>及格</v>
          </cell>
          <cell r="S1511">
            <v>7.3</v>
          </cell>
          <cell r="T1511">
            <v>72</v>
          </cell>
          <cell r="U1511" t="str">
            <v>及格</v>
          </cell>
        </row>
        <row r="1511">
          <cell r="Z1511">
            <v>30</v>
          </cell>
          <cell r="AA1511">
            <v>62</v>
          </cell>
          <cell r="AB1511" t="str">
            <v>及格</v>
          </cell>
          <cell r="AC1511">
            <v>0</v>
          </cell>
        </row>
        <row r="1511">
          <cell r="AG1511">
            <v>73.2</v>
          </cell>
          <cell r="AH1511">
            <v>0</v>
          </cell>
          <cell r="AI1511">
            <v>73.2</v>
          </cell>
          <cell r="AJ1511" t="str">
            <v>及格</v>
          </cell>
        </row>
        <row r="1512">
          <cell r="F1512" t="str">
            <v>曹雨乐</v>
          </cell>
          <cell r="G1512" t="str">
            <v>女</v>
          </cell>
          <cell r="H1512">
            <v>42059</v>
          </cell>
          <cell r="I1512">
            <v>116</v>
          </cell>
          <cell r="J1512">
            <v>20</v>
          </cell>
          <cell r="K1512">
            <v>100</v>
          </cell>
          <cell r="L1512" t="str">
            <v>正常</v>
          </cell>
          <cell r="M1512">
            <v>1028</v>
          </cell>
          <cell r="N1512">
            <v>80</v>
          </cell>
          <cell r="O1512" t="str">
            <v>良好</v>
          </cell>
          <cell r="P1512">
            <v>12.2</v>
          </cell>
          <cell r="Q1512">
            <v>76</v>
          </cell>
          <cell r="R1512" t="str">
            <v>及格</v>
          </cell>
          <cell r="S1512">
            <v>16.5</v>
          </cell>
          <cell r="T1512">
            <v>90</v>
          </cell>
          <cell r="U1512" t="str">
            <v>优秀</v>
          </cell>
        </row>
        <row r="1512">
          <cell r="Z1512">
            <v>70</v>
          </cell>
          <cell r="AA1512">
            <v>74</v>
          </cell>
          <cell r="AB1512" t="str">
            <v>及格</v>
          </cell>
          <cell r="AC1512">
            <v>0</v>
          </cell>
        </row>
        <row r="1512">
          <cell r="AG1512">
            <v>84</v>
          </cell>
          <cell r="AH1512">
            <v>0</v>
          </cell>
          <cell r="AI1512">
            <v>84</v>
          </cell>
          <cell r="AJ1512" t="str">
            <v>良好</v>
          </cell>
        </row>
        <row r="1513">
          <cell r="F1513" t="str">
            <v>陈思语</v>
          </cell>
          <cell r="G1513" t="str">
            <v>女</v>
          </cell>
          <cell r="H1513">
            <v>42080</v>
          </cell>
          <cell r="I1513">
            <v>119</v>
          </cell>
          <cell r="J1513">
            <v>21</v>
          </cell>
          <cell r="K1513">
            <v>100</v>
          </cell>
          <cell r="L1513" t="str">
            <v>正常</v>
          </cell>
          <cell r="M1513">
            <v>1351</v>
          </cell>
          <cell r="N1513">
            <v>95</v>
          </cell>
          <cell r="O1513" t="str">
            <v>优秀</v>
          </cell>
          <cell r="P1513">
            <v>11.3</v>
          </cell>
          <cell r="Q1513">
            <v>85</v>
          </cell>
          <cell r="R1513" t="str">
            <v>良好</v>
          </cell>
          <cell r="S1513">
            <v>18</v>
          </cell>
          <cell r="T1513">
            <v>95</v>
          </cell>
          <cell r="U1513" t="str">
            <v>优秀</v>
          </cell>
        </row>
        <row r="1513">
          <cell r="Z1513">
            <v>137</v>
          </cell>
          <cell r="AA1513">
            <v>100</v>
          </cell>
          <cell r="AB1513" t="str">
            <v>优秀</v>
          </cell>
          <cell r="AC1513">
            <v>10</v>
          </cell>
        </row>
        <row r="1513">
          <cell r="AG1513">
            <v>94.8</v>
          </cell>
          <cell r="AH1513">
            <v>10</v>
          </cell>
          <cell r="AI1513">
            <v>104.8</v>
          </cell>
          <cell r="AJ1513" t="str">
            <v>优秀</v>
          </cell>
        </row>
        <row r="1514">
          <cell r="F1514" t="str">
            <v>尤其伶</v>
          </cell>
          <cell r="G1514" t="str">
            <v>女</v>
          </cell>
          <cell r="H1514">
            <v>42140</v>
          </cell>
          <cell r="I1514">
            <v>119</v>
          </cell>
          <cell r="J1514">
            <v>21</v>
          </cell>
          <cell r="K1514">
            <v>100</v>
          </cell>
          <cell r="L1514" t="str">
            <v>正常</v>
          </cell>
          <cell r="M1514">
            <v>1450</v>
          </cell>
          <cell r="N1514">
            <v>100</v>
          </cell>
          <cell r="O1514" t="str">
            <v>优秀</v>
          </cell>
          <cell r="P1514">
            <v>11.5</v>
          </cell>
          <cell r="Q1514">
            <v>85</v>
          </cell>
          <cell r="R1514" t="str">
            <v>良好</v>
          </cell>
          <cell r="S1514">
            <v>7.1</v>
          </cell>
          <cell r="T1514">
            <v>68</v>
          </cell>
          <cell r="U1514" t="str">
            <v>及格</v>
          </cell>
        </row>
        <row r="1514">
          <cell r="Z1514">
            <v>111</v>
          </cell>
          <cell r="AA1514">
            <v>95</v>
          </cell>
          <cell r="AB1514" t="str">
            <v>优秀</v>
          </cell>
          <cell r="AC1514">
            <v>0</v>
          </cell>
        </row>
        <row r="1514">
          <cell r="AG1514">
            <v>86.4</v>
          </cell>
          <cell r="AH1514">
            <v>0</v>
          </cell>
          <cell r="AI1514">
            <v>86.4</v>
          </cell>
          <cell r="AJ1514" t="str">
            <v>良好</v>
          </cell>
        </row>
        <row r="1515">
          <cell r="F1515" t="str">
            <v>马博文</v>
          </cell>
          <cell r="G1515" t="str">
            <v>男</v>
          </cell>
          <cell r="H1515">
            <v>42163</v>
          </cell>
          <cell r="I1515">
            <v>118</v>
          </cell>
          <cell r="J1515">
            <v>22</v>
          </cell>
          <cell r="K1515">
            <v>100</v>
          </cell>
          <cell r="L1515" t="str">
            <v>正常</v>
          </cell>
          <cell r="M1515">
            <v>1327</v>
          </cell>
          <cell r="N1515">
            <v>80</v>
          </cell>
          <cell r="O1515" t="str">
            <v>良好</v>
          </cell>
          <cell r="P1515">
            <v>11.2</v>
          </cell>
          <cell r="Q1515">
            <v>74</v>
          </cell>
          <cell r="R1515" t="str">
            <v>及格</v>
          </cell>
          <cell r="S1515">
            <v>7.3</v>
          </cell>
          <cell r="T1515">
            <v>72</v>
          </cell>
          <cell r="U1515" t="str">
            <v>及格</v>
          </cell>
        </row>
        <row r="1515">
          <cell r="Z1515">
            <v>30</v>
          </cell>
          <cell r="AA1515">
            <v>62</v>
          </cell>
          <cell r="AB1515" t="str">
            <v>及格</v>
          </cell>
          <cell r="AC1515">
            <v>0</v>
          </cell>
        </row>
        <row r="1515">
          <cell r="AG1515">
            <v>75.8</v>
          </cell>
          <cell r="AH1515">
            <v>0</v>
          </cell>
          <cell r="AI1515">
            <v>75.8</v>
          </cell>
          <cell r="AJ1515" t="str">
            <v>及格</v>
          </cell>
        </row>
        <row r="1516">
          <cell r="F1516" t="str">
            <v>张雨欣</v>
          </cell>
          <cell r="G1516" t="str">
            <v>女</v>
          </cell>
          <cell r="H1516">
            <v>42164</v>
          </cell>
          <cell r="I1516">
            <v>116</v>
          </cell>
          <cell r="J1516">
            <v>19</v>
          </cell>
          <cell r="K1516">
            <v>100</v>
          </cell>
          <cell r="L1516" t="str">
            <v>正常</v>
          </cell>
          <cell r="M1516">
            <v>1173</v>
          </cell>
          <cell r="N1516">
            <v>85</v>
          </cell>
          <cell r="O1516" t="str">
            <v>良好</v>
          </cell>
          <cell r="P1516">
            <v>11.8</v>
          </cell>
          <cell r="Q1516">
            <v>80</v>
          </cell>
          <cell r="R1516" t="str">
            <v>良好</v>
          </cell>
          <cell r="S1516">
            <v>14.2</v>
          </cell>
          <cell r="T1516">
            <v>80</v>
          </cell>
          <cell r="U1516" t="str">
            <v>良好</v>
          </cell>
        </row>
        <row r="1516">
          <cell r="Z1516">
            <v>120</v>
          </cell>
          <cell r="AA1516">
            <v>100</v>
          </cell>
          <cell r="AB1516" t="str">
            <v>优秀</v>
          </cell>
          <cell r="AC1516">
            <v>1</v>
          </cell>
        </row>
        <row r="1516">
          <cell r="AG1516">
            <v>87.8</v>
          </cell>
          <cell r="AH1516">
            <v>1</v>
          </cell>
          <cell r="AI1516">
            <v>88.8</v>
          </cell>
          <cell r="AJ1516" t="str">
            <v>良好</v>
          </cell>
        </row>
        <row r="1517">
          <cell r="F1517" t="str">
            <v>瞿靖曦</v>
          </cell>
          <cell r="G1517" t="str">
            <v>女</v>
          </cell>
          <cell r="H1517">
            <v>42179</v>
          </cell>
          <cell r="I1517">
            <v>119</v>
          </cell>
          <cell r="J1517">
            <v>18</v>
          </cell>
          <cell r="K1517">
            <v>80</v>
          </cell>
          <cell r="L1517" t="str">
            <v>低体重</v>
          </cell>
          <cell r="M1517">
            <v>987</v>
          </cell>
          <cell r="N1517">
            <v>78</v>
          </cell>
          <cell r="O1517" t="str">
            <v>及格</v>
          </cell>
          <cell r="P1517">
            <v>11.8</v>
          </cell>
          <cell r="Q1517">
            <v>80</v>
          </cell>
          <cell r="R1517" t="str">
            <v>良好</v>
          </cell>
          <cell r="S1517">
            <v>17.2</v>
          </cell>
          <cell r="T1517">
            <v>90</v>
          </cell>
          <cell r="U1517" t="str">
            <v>优秀</v>
          </cell>
        </row>
        <row r="1517">
          <cell r="Z1517">
            <v>110</v>
          </cell>
          <cell r="AA1517">
            <v>95</v>
          </cell>
          <cell r="AB1517" t="str">
            <v>优秀</v>
          </cell>
          <cell r="AC1517">
            <v>0</v>
          </cell>
        </row>
        <row r="1517">
          <cell r="AG1517">
            <v>85.7</v>
          </cell>
          <cell r="AH1517">
            <v>0</v>
          </cell>
          <cell r="AI1517">
            <v>85.7</v>
          </cell>
          <cell r="AJ1517" t="str">
            <v>良好</v>
          </cell>
        </row>
        <row r="1518">
          <cell r="F1518" t="str">
            <v>王紫萱</v>
          </cell>
          <cell r="G1518" t="str">
            <v>女</v>
          </cell>
          <cell r="H1518">
            <v>42213</v>
          </cell>
          <cell r="I1518">
            <v>118</v>
          </cell>
          <cell r="J1518">
            <v>19</v>
          </cell>
          <cell r="K1518">
            <v>100</v>
          </cell>
          <cell r="L1518" t="str">
            <v>正常</v>
          </cell>
          <cell r="M1518">
            <v>1452</v>
          </cell>
          <cell r="N1518">
            <v>100</v>
          </cell>
          <cell r="O1518" t="str">
            <v>优秀</v>
          </cell>
          <cell r="P1518">
            <v>11.2</v>
          </cell>
          <cell r="Q1518">
            <v>90</v>
          </cell>
          <cell r="R1518" t="str">
            <v>优秀</v>
          </cell>
          <cell r="S1518">
            <v>11.1</v>
          </cell>
          <cell r="T1518">
            <v>74</v>
          </cell>
          <cell r="U1518" t="str">
            <v>及格</v>
          </cell>
        </row>
        <row r="1518">
          <cell r="Z1518">
            <v>134</v>
          </cell>
          <cell r="AA1518">
            <v>100</v>
          </cell>
          <cell r="AB1518" t="str">
            <v>优秀</v>
          </cell>
          <cell r="AC1518">
            <v>8</v>
          </cell>
        </row>
        <row r="1518">
          <cell r="AG1518">
            <v>90.2</v>
          </cell>
          <cell r="AH1518">
            <v>8</v>
          </cell>
          <cell r="AI1518">
            <v>98.2</v>
          </cell>
          <cell r="AJ1518" t="str">
            <v>优秀</v>
          </cell>
        </row>
        <row r="1519">
          <cell r="F1519" t="str">
            <v>黄羽鸿</v>
          </cell>
          <cell r="G1519" t="str">
            <v>男</v>
          </cell>
          <cell r="H1519">
            <v>42224</v>
          </cell>
          <cell r="I1519">
            <v>111</v>
          </cell>
          <cell r="J1519">
            <v>19</v>
          </cell>
          <cell r="K1519">
            <v>100</v>
          </cell>
          <cell r="L1519" t="str">
            <v>正常</v>
          </cell>
          <cell r="M1519">
            <v>987</v>
          </cell>
          <cell r="N1519">
            <v>68</v>
          </cell>
          <cell r="O1519" t="str">
            <v>及格</v>
          </cell>
          <cell r="P1519">
            <v>12.5</v>
          </cell>
          <cell r="Q1519">
            <v>60</v>
          </cell>
          <cell r="R1519" t="str">
            <v>及格</v>
          </cell>
          <cell r="S1519">
            <v>9.2</v>
          </cell>
          <cell r="T1519">
            <v>76</v>
          </cell>
          <cell r="U1519" t="str">
            <v>及格</v>
          </cell>
        </row>
        <row r="1519">
          <cell r="Z1519">
            <v>20</v>
          </cell>
          <cell r="AA1519">
            <v>60</v>
          </cell>
          <cell r="AB1519" t="str">
            <v>及格</v>
          </cell>
          <cell r="AC1519">
            <v>0</v>
          </cell>
        </row>
        <row r="1519">
          <cell r="AG1519">
            <v>72</v>
          </cell>
          <cell r="AH1519">
            <v>0</v>
          </cell>
          <cell r="AI1519">
            <v>72</v>
          </cell>
          <cell r="AJ1519" t="str">
            <v>及格</v>
          </cell>
        </row>
        <row r="1520">
          <cell r="F1520" t="str">
            <v>史其书</v>
          </cell>
          <cell r="G1520" t="str">
            <v>女</v>
          </cell>
          <cell r="H1520">
            <v>42227</v>
          </cell>
          <cell r="I1520">
            <v>116</v>
          </cell>
          <cell r="J1520">
            <v>20</v>
          </cell>
          <cell r="K1520">
            <v>100</v>
          </cell>
          <cell r="L1520" t="str">
            <v>正常</v>
          </cell>
          <cell r="M1520">
            <v>1107</v>
          </cell>
          <cell r="N1520">
            <v>85</v>
          </cell>
          <cell r="O1520" t="str">
            <v>良好</v>
          </cell>
          <cell r="P1520">
            <v>12.6</v>
          </cell>
          <cell r="Q1520">
            <v>72</v>
          </cell>
          <cell r="R1520" t="str">
            <v>及格</v>
          </cell>
          <cell r="S1520">
            <v>11.6</v>
          </cell>
          <cell r="T1520">
            <v>76</v>
          </cell>
          <cell r="U1520" t="str">
            <v>及格</v>
          </cell>
        </row>
        <row r="1520">
          <cell r="Z1520">
            <v>95</v>
          </cell>
          <cell r="AA1520">
            <v>85</v>
          </cell>
          <cell r="AB1520" t="str">
            <v>良好</v>
          </cell>
          <cell r="AC1520">
            <v>0</v>
          </cell>
        </row>
        <row r="1520">
          <cell r="AG1520">
            <v>82</v>
          </cell>
          <cell r="AH1520">
            <v>0</v>
          </cell>
          <cell r="AI1520">
            <v>82</v>
          </cell>
          <cell r="AJ1520" t="str">
            <v>良好</v>
          </cell>
        </row>
        <row r="1521">
          <cell r="F1521" t="str">
            <v>顾一诺</v>
          </cell>
          <cell r="G1521" t="str">
            <v>男</v>
          </cell>
          <cell r="H1521">
            <v>42238</v>
          </cell>
          <cell r="I1521">
            <v>120</v>
          </cell>
          <cell r="J1521">
            <v>23</v>
          </cell>
          <cell r="K1521">
            <v>100</v>
          </cell>
          <cell r="L1521" t="str">
            <v>正常</v>
          </cell>
          <cell r="M1521">
            <v>1803</v>
          </cell>
          <cell r="N1521">
            <v>100</v>
          </cell>
          <cell r="O1521" t="str">
            <v>优秀</v>
          </cell>
          <cell r="P1521">
            <v>11.2</v>
          </cell>
          <cell r="Q1521">
            <v>74</v>
          </cell>
          <cell r="R1521" t="str">
            <v>及格</v>
          </cell>
          <cell r="S1521">
            <v>8.5</v>
          </cell>
          <cell r="T1521">
            <v>74</v>
          </cell>
          <cell r="U1521" t="str">
            <v>及格</v>
          </cell>
        </row>
        <row r="1521">
          <cell r="Z1521">
            <v>32</v>
          </cell>
          <cell r="AA1521">
            <v>64</v>
          </cell>
          <cell r="AB1521" t="str">
            <v>及格</v>
          </cell>
          <cell r="AC1521">
            <v>0</v>
          </cell>
        </row>
        <row r="1521">
          <cell r="AG1521">
            <v>79.8</v>
          </cell>
          <cell r="AH1521">
            <v>0</v>
          </cell>
          <cell r="AI1521">
            <v>79.8</v>
          </cell>
          <cell r="AJ1521" t="str">
            <v>及格</v>
          </cell>
        </row>
        <row r="1522">
          <cell r="F1522" t="str">
            <v>张皓天</v>
          </cell>
          <cell r="G1522" t="str">
            <v>男</v>
          </cell>
          <cell r="H1522">
            <v>42247</v>
          </cell>
          <cell r="I1522">
            <v>124</v>
          </cell>
          <cell r="J1522">
            <v>27</v>
          </cell>
          <cell r="K1522">
            <v>100</v>
          </cell>
          <cell r="L1522" t="str">
            <v>正常</v>
          </cell>
          <cell r="M1522">
            <v>1670</v>
          </cell>
          <cell r="N1522">
            <v>95</v>
          </cell>
          <cell r="O1522" t="str">
            <v>优秀</v>
          </cell>
          <cell r="P1522">
            <v>11.7</v>
          </cell>
          <cell r="Q1522">
            <v>68</v>
          </cell>
          <cell r="R1522" t="str">
            <v>及格</v>
          </cell>
          <cell r="S1522">
            <v>7.4</v>
          </cell>
          <cell r="T1522">
            <v>72</v>
          </cell>
          <cell r="U1522" t="str">
            <v>及格</v>
          </cell>
        </row>
        <row r="1522">
          <cell r="Z1522">
            <v>28</v>
          </cell>
          <cell r="AA1522">
            <v>62</v>
          </cell>
          <cell r="AB1522" t="str">
            <v>及格</v>
          </cell>
          <cell r="AC1522">
            <v>0</v>
          </cell>
        </row>
        <row r="1522">
          <cell r="AG1522">
            <v>76.9</v>
          </cell>
          <cell r="AH1522">
            <v>0</v>
          </cell>
          <cell r="AI1522">
            <v>76.9</v>
          </cell>
          <cell r="AJ1522" t="str">
            <v>及格</v>
          </cell>
        </row>
        <row r="1523">
          <cell r="F1523" t="str">
            <v>柳辰睿</v>
          </cell>
          <cell r="G1523" t="str">
            <v>男</v>
          </cell>
          <cell r="H1523">
            <v>42247</v>
          </cell>
          <cell r="I1523">
            <v>117</v>
          </cell>
          <cell r="J1523">
            <v>19</v>
          </cell>
          <cell r="K1523">
            <v>100</v>
          </cell>
          <cell r="L1523" t="str">
            <v>正常</v>
          </cell>
          <cell r="M1523">
            <v>873</v>
          </cell>
          <cell r="N1523">
            <v>64</v>
          </cell>
          <cell r="O1523" t="str">
            <v>及格</v>
          </cell>
          <cell r="P1523">
            <v>11.4</v>
          </cell>
          <cell r="Q1523">
            <v>72</v>
          </cell>
          <cell r="R1523" t="str">
            <v>及格</v>
          </cell>
          <cell r="S1523">
            <v>7.4</v>
          </cell>
          <cell r="T1523">
            <v>72</v>
          </cell>
          <cell r="U1523" t="str">
            <v>及格</v>
          </cell>
        </row>
        <row r="1523">
          <cell r="Z1523">
            <v>70</v>
          </cell>
          <cell r="AA1523">
            <v>74</v>
          </cell>
          <cell r="AB1523" t="str">
            <v>及格</v>
          </cell>
          <cell r="AC1523">
            <v>0</v>
          </cell>
        </row>
        <row r="1523">
          <cell r="AG1523">
            <v>75.4</v>
          </cell>
          <cell r="AH1523">
            <v>0</v>
          </cell>
          <cell r="AI1523">
            <v>75.4</v>
          </cell>
          <cell r="AJ1523" t="str">
            <v>及格</v>
          </cell>
        </row>
        <row r="1524">
          <cell r="F1524" t="str">
            <v>孙浩然</v>
          </cell>
          <cell r="G1524" t="str">
            <v>男</v>
          </cell>
          <cell r="H1524">
            <v>41972</v>
          </cell>
          <cell r="I1524">
            <v>116</v>
          </cell>
          <cell r="J1524">
            <v>18</v>
          </cell>
          <cell r="K1524">
            <v>80</v>
          </cell>
          <cell r="L1524" t="str">
            <v>低体重</v>
          </cell>
          <cell r="M1524">
            <v>1365</v>
          </cell>
          <cell r="N1524">
            <v>80</v>
          </cell>
          <cell r="O1524" t="str">
            <v>良好</v>
          </cell>
          <cell r="P1524">
            <v>11.8</v>
          </cell>
          <cell r="Q1524">
            <v>68</v>
          </cell>
          <cell r="R1524" t="str">
            <v>及格</v>
          </cell>
          <cell r="S1524">
            <v>9.6</v>
          </cell>
          <cell r="T1524">
            <v>76</v>
          </cell>
          <cell r="U1524" t="str">
            <v>及格</v>
          </cell>
        </row>
        <row r="1524">
          <cell r="Z1524">
            <v>27</v>
          </cell>
          <cell r="AA1524">
            <v>62</v>
          </cell>
          <cell r="AB1524" t="str">
            <v>及格</v>
          </cell>
          <cell r="AC1524">
            <v>0</v>
          </cell>
        </row>
        <row r="1524">
          <cell r="AG1524">
            <v>72.8</v>
          </cell>
          <cell r="AH1524">
            <v>0</v>
          </cell>
          <cell r="AI1524">
            <v>72.8</v>
          </cell>
          <cell r="AJ1524" t="str">
            <v>及格</v>
          </cell>
        </row>
        <row r="1525">
          <cell r="F1525" t="str">
            <v>封其竣</v>
          </cell>
          <cell r="G1525" t="str">
            <v>男</v>
          </cell>
          <cell r="H1525">
            <v>42101</v>
          </cell>
          <cell r="I1525">
            <v>128</v>
          </cell>
          <cell r="J1525">
            <v>33</v>
          </cell>
          <cell r="K1525">
            <v>80</v>
          </cell>
          <cell r="L1525" t="str">
            <v>超重</v>
          </cell>
          <cell r="M1525">
            <v>1551</v>
          </cell>
          <cell r="N1525">
            <v>90</v>
          </cell>
          <cell r="O1525" t="str">
            <v>优秀</v>
          </cell>
          <cell r="P1525">
            <v>10.8</v>
          </cell>
          <cell r="Q1525">
            <v>78</v>
          </cell>
          <cell r="R1525" t="str">
            <v>及格</v>
          </cell>
          <cell r="S1525">
            <v>9.5</v>
          </cell>
          <cell r="T1525">
            <v>76</v>
          </cell>
          <cell r="U1525" t="str">
            <v>及格</v>
          </cell>
        </row>
        <row r="1525">
          <cell r="Z1525">
            <v>83</v>
          </cell>
          <cell r="AA1525">
            <v>78</v>
          </cell>
          <cell r="AB1525" t="str">
            <v>及格</v>
          </cell>
          <cell r="AC1525">
            <v>0</v>
          </cell>
        </row>
        <row r="1525">
          <cell r="AG1525">
            <v>79.5</v>
          </cell>
          <cell r="AH1525">
            <v>0</v>
          </cell>
          <cell r="AI1525">
            <v>79.5</v>
          </cell>
          <cell r="AJ1525" t="str">
            <v>及格</v>
          </cell>
        </row>
        <row r="1526">
          <cell r="F1526" t="str">
            <v>孙嘉泽</v>
          </cell>
          <cell r="G1526" t="str">
            <v>男</v>
          </cell>
          <cell r="H1526">
            <v>42212</v>
          </cell>
          <cell r="I1526">
            <v>119</v>
          </cell>
          <cell r="J1526">
            <v>20</v>
          </cell>
          <cell r="K1526">
            <v>100</v>
          </cell>
          <cell r="L1526" t="str">
            <v>正常</v>
          </cell>
          <cell r="M1526">
            <v>1566</v>
          </cell>
          <cell r="N1526">
            <v>90</v>
          </cell>
          <cell r="O1526" t="str">
            <v>优秀</v>
          </cell>
          <cell r="P1526">
            <v>10.6</v>
          </cell>
          <cell r="Q1526">
            <v>80</v>
          </cell>
          <cell r="R1526" t="str">
            <v>良好</v>
          </cell>
          <cell r="S1526">
            <v>9.6</v>
          </cell>
          <cell r="T1526">
            <v>76</v>
          </cell>
          <cell r="U1526" t="str">
            <v>及格</v>
          </cell>
        </row>
        <row r="1526">
          <cell r="Z1526">
            <v>86</v>
          </cell>
          <cell r="AA1526">
            <v>78</v>
          </cell>
          <cell r="AB1526" t="str">
            <v>及格</v>
          </cell>
          <cell r="AC1526">
            <v>0</v>
          </cell>
        </row>
        <row r="1526">
          <cell r="AG1526">
            <v>82.9</v>
          </cell>
          <cell r="AH1526">
            <v>0</v>
          </cell>
          <cell r="AI1526">
            <v>82.9</v>
          </cell>
          <cell r="AJ1526" t="str">
            <v>良好</v>
          </cell>
        </row>
        <row r="1527">
          <cell r="F1527" t="str">
            <v>韩佳芯</v>
          </cell>
          <cell r="G1527" t="str">
            <v>女</v>
          </cell>
          <cell r="H1527">
            <v>41938</v>
          </cell>
          <cell r="I1527">
            <v>119</v>
          </cell>
          <cell r="J1527">
            <v>24</v>
          </cell>
          <cell r="K1527">
            <v>100</v>
          </cell>
          <cell r="L1527" t="str">
            <v>正常</v>
          </cell>
          <cell r="M1527">
            <v>1127</v>
          </cell>
          <cell r="N1527">
            <v>85</v>
          </cell>
          <cell r="O1527" t="str">
            <v>良好</v>
          </cell>
          <cell r="P1527">
            <v>11.6</v>
          </cell>
          <cell r="Q1527">
            <v>80</v>
          </cell>
          <cell r="R1527" t="str">
            <v>良好</v>
          </cell>
          <cell r="S1527">
            <v>20.1</v>
          </cell>
          <cell r="T1527">
            <v>100</v>
          </cell>
          <cell r="U1527" t="str">
            <v>优秀</v>
          </cell>
        </row>
        <row r="1527">
          <cell r="Z1527">
            <v>40</v>
          </cell>
          <cell r="AA1527">
            <v>66</v>
          </cell>
          <cell r="AB1527" t="str">
            <v>及格</v>
          </cell>
          <cell r="AC1527">
            <v>0</v>
          </cell>
        </row>
        <row r="1527">
          <cell r="AG1527">
            <v>87</v>
          </cell>
          <cell r="AH1527">
            <v>0</v>
          </cell>
          <cell r="AI1527">
            <v>87</v>
          </cell>
          <cell r="AJ1527" t="str">
            <v>良好</v>
          </cell>
        </row>
        <row r="1528">
          <cell r="F1528" t="str">
            <v>韩耀宗</v>
          </cell>
          <cell r="G1528" t="str">
            <v>男</v>
          </cell>
          <cell r="H1528">
            <v>42010</v>
          </cell>
          <cell r="I1528">
            <v>116.4</v>
          </cell>
          <cell r="J1528">
            <v>19.5</v>
          </cell>
          <cell r="K1528">
            <v>100</v>
          </cell>
          <cell r="L1528" t="str">
            <v>正常</v>
          </cell>
          <cell r="M1528">
            <v>1436</v>
          </cell>
          <cell r="N1528">
            <v>85</v>
          </cell>
          <cell r="O1528" t="str">
            <v>良好</v>
          </cell>
          <cell r="P1528">
            <v>12.2</v>
          </cell>
          <cell r="Q1528">
            <v>64</v>
          </cell>
          <cell r="R1528" t="str">
            <v>及格</v>
          </cell>
          <cell r="S1528">
            <v>7.5</v>
          </cell>
          <cell r="T1528">
            <v>72</v>
          </cell>
          <cell r="U1528" t="str">
            <v>及格</v>
          </cell>
        </row>
        <row r="1528">
          <cell r="Z1528">
            <v>28</v>
          </cell>
          <cell r="AA1528">
            <v>62</v>
          </cell>
          <cell r="AB1528" t="str">
            <v>及格</v>
          </cell>
          <cell r="AC1528">
            <v>0</v>
          </cell>
        </row>
        <row r="1528">
          <cell r="AG1528">
            <v>74.5</v>
          </cell>
          <cell r="AH1528">
            <v>0</v>
          </cell>
          <cell r="AI1528">
            <v>74.5</v>
          </cell>
          <cell r="AJ1528" t="str">
            <v>及格</v>
          </cell>
        </row>
        <row r="1529">
          <cell r="F1529" t="str">
            <v>张智涵</v>
          </cell>
          <cell r="G1529" t="str">
            <v>女</v>
          </cell>
          <cell r="H1529">
            <v>42044</v>
          </cell>
          <cell r="I1529">
            <v>123</v>
          </cell>
          <cell r="J1529">
            <v>29</v>
          </cell>
          <cell r="K1529">
            <v>80</v>
          </cell>
          <cell r="L1529" t="str">
            <v>超重</v>
          </cell>
          <cell r="M1529">
            <v>1456</v>
          </cell>
          <cell r="N1529">
            <v>100</v>
          </cell>
          <cell r="O1529" t="str">
            <v>优秀</v>
          </cell>
          <cell r="P1529">
            <v>11.4</v>
          </cell>
          <cell r="Q1529">
            <v>85</v>
          </cell>
          <cell r="R1529" t="str">
            <v>良好</v>
          </cell>
          <cell r="S1529">
            <v>18.3</v>
          </cell>
          <cell r="T1529">
            <v>95</v>
          </cell>
          <cell r="U1529" t="str">
            <v>优秀</v>
          </cell>
        </row>
        <row r="1529">
          <cell r="Z1529">
            <v>77</v>
          </cell>
          <cell r="AA1529">
            <v>76</v>
          </cell>
          <cell r="AB1529" t="str">
            <v>及格</v>
          </cell>
          <cell r="AC1529">
            <v>0</v>
          </cell>
        </row>
        <row r="1529">
          <cell r="AG1529">
            <v>87.7</v>
          </cell>
          <cell r="AH1529">
            <v>0</v>
          </cell>
          <cell r="AI1529">
            <v>87.7</v>
          </cell>
          <cell r="AJ1529" t="str">
            <v>良好</v>
          </cell>
        </row>
        <row r="1530">
          <cell r="F1530" t="str">
            <v>盛雨欣</v>
          </cell>
          <cell r="G1530" t="str">
            <v>女</v>
          </cell>
          <cell r="H1530">
            <v>42217</v>
          </cell>
          <cell r="I1530">
            <v>118</v>
          </cell>
          <cell r="J1530">
            <v>21</v>
          </cell>
          <cell r="K1530">
            <v>100</v>
          </cell>
          <cell r="L1530" t="str">
            <v>正常</v>
          </cell>
          <cell r="M1530">
            <v>973</v>
          </cell>
          <cell r="N1530">
            <v>78</v>
          </cell>
          <cell r="O1530" t="str">
            <v>及格</v>
          </cell>
          <cell r="P1530">
            <v>13.1</v>
          </cell>
          <cell r="Q1530">
            <v>66</v>
          </cell>
          <cell r="R1530" t="str">
            <v>及格</v>
          </cell>
          <cell r="S1530">
            <v>14.6</v>
          </cell>
          <cell r="T1530">
            <v>80</v>
          </cell>
          <cell r="U1530" t="str">
            <v>良好</v>
          </cell>
        </row>
        <row r="1530">
          <cell r="Z1530">
            <v>26</v>
          </cell>
          <cell r="AA1530">
            <v>62</v>
          </cell>
          <cell r="AB1530" t="str">
            <v>及格</v>
          </cell>
          <cell r="AC1530">
            <v>0</v>
          </cell>
        </row>
        <row r="1530">
          <cell r="AG1530">
            <v>76.3</v>
          </cell>
          <cell r="AH1530">
            <v>0</v>
          </cell>
          <cell r="AI1530">
            <v>76.3</v>
          </cell>
          <cell r="AJ1530" t="str">
            <v>及格</v>
          </cell>
        </row>
        <row r="1531">
          <cell r="F1531" t="str">
            <v>杨进飞</v>
          </cell>
          <cell r="G1531" t="str">
            <v>男</v>
          </cell>
          <cell r="H1531">
            <v>41929</v>
          </cell>
          <cell r="I1531">
            <v>118</v>
          </cell>
          <cell r="J1531">
            <v>22</v>
          </cell>
          <cell r="K1531">
            <v>100</v>
          </cell>
          <cell r="L1531" t="str">
            <v>正常</v>
          </cell>
          <cell r="M1531">
            <v>1416</v>
          </cell>
          <cell r="N1531">
            <v>85</v>
          </cell>
          <cell r="O1531" t="str">
            <v>良好</v>
          </cell>
          <cell r="P1531">
            <v>11.1</v>
          </cell>
          <cell r="Q1531">
            <v>74</v>
          </cell>
          <cell r="R1531" t="str">
            <v>及格</v>
          </cell>
          <cell r="S1531">
            <v>12.6</v>
          </cell>
          <cell r="T1531">
            <v>85</v>
          </cell>
          <cell r="U1531" t="str">
            <v>良好</v>
          </cell>
        </row>
        <row r="1531">
          <cell r="Z1531">
            <v>33</v>
          </cell>
          <cell r="AA1531">
            <v>64</v>
          </cell>
          <cell r="AB1531" t="str">
            <v>及格</v>
          </cell>
          <cell r="AC1531">
            <v>0</v>
          </cell>
        </row>
        <row r="1531">
          <cell r="AG1531">
            <v>80.8</v>
          </cell>
          <cell r="AH1531">
            <v>0</v>
          </cell>
          <cell r="AI1531">
            <v>80.8</v>
          </cell>
          <cell r="AJ1531" t="str">
            <v>良好</v>
          </cell>
        </row>
        <row r="1532">
          <cell r="F1532" t="str">
            <v>徐启杨</v>
          </cell>
          <cell r="G1532" t="str">
            <v>男</v>
          </cell>
          <cell r="H1532">
            <v>42049</v>
          </cell>
          <cell r="I1532">
            <v>115</v>
          </cell>
          <cell r="J1532">
            <v>16.5</v>
          </cell>
          <cell r="K1532">
            <v>80</v>
          </cell>
          <cell r="L1532" t="str">
            <v>低体重</v>
          </cell>
          <cell r="M1532">
            <v>972</v>
          </cell>
          <cell r="N1532">
            <v>68</v>
          </cell>
          <cell r="O1532" t="str">
            <v>及格</v>
          </cell>
          <cell r="P1532">
            <v>10.9</v>
          </cell>
          <cell r="Q1532">
            <v>76</v>
          </cell>
          <cell r="R1532" t="str">
            <v>及格</v>
          </cell>
          <cell r="S1532">
            <v>7.9</v>
          </cell>
          <cell r="T1532">
            <v>74</v>
          </cell>
          <cell r="U1532" t="str">
            <v>及格</v>
          </cell>
        </row>
        <row r="1532">
          <cell r="Z1532">
            <v>63</v>
          </cell>
          <cell r="AA1532">
            <v>72</v>
          </cell>
          <cell r="AB1532" t="str">
            <v>及格</v>
          </cell>
          <cell r="AC1532">
            <v>0</v>
          </cell>
        </row>
        <row r="1532">
          <cell r="AG1532">
            <v>74</v>
          </cell>
          <cell r="AH1532">
            <v>0</v>
          </cell>
          <cell r="AI1532">
            <v>74</v>
          </cell>
          <cell r="AJ1532" t="str">
            <v>及格</v>
          </cell>
        </row>
        <row r="1533">
          <cell r="F1533" t="str">
            <v>唐昭睿</v>
          </cell>
          <cell r="G1533" t="str">
            <v>男</v>
          </cell>
          <cell r="H1533">
            <v>42182</v>
          </cell>
          <cell r="I1533">
            <v>111</v>
          </cell>
          <cell r="J1533">
            <v>17</v>
          </cell>
          <cell r="K1533">
            <v>100</v>
          </cell>
          <cell r="L1533" t="str">
            <v>正常</v>
          </cell>
          <cell r="M1533">
            <v>987</v>
          </cell>
          <cell r="N1533">
            <v>68</v>
          </cell>
          <cell r="O1533" t="str">
            <v>及格</v>
          </cell>
          <cell r="P1533">
            <v>11.7</v>
          </cell>
          <cell r="Q1533">
            <v>68</v>
          </cell>
          <cell r="R1533" t="str">
            <v>及格</v>
          </cell>
          <cell r="S1533">
            <v>13.4</v>
          </cell>
          <cell r="T1533">
            <v>90</v>
          </cell>
          <cell r="U1533" t="str">
            <v>优秀</v>
          </cell>
        </row>
        <row r="1533">
          <cell r="Z1533">
            <v>22</v>
          </cell>
          <cell r="AA1533">
            <v>60</v>
          </cell>
          <cell r="AB1533" t="str">
            <v>及格</v>
          </cell>
          <cell r="AC1533">
            <v>0</v>
          </cell>
        </row>
        <row r="1533">
          <cell r="AG1533">
            <v>77.8</v>
          </cell>
          <cell r="AH1533">
            <v>0</v>
          </cell>
          <cell r="AI1533">
            <v>77.8</v>
          </cell>
          <cell r="AJ1533" t="str">
            <v>及格</v>
          </cell>
        </row>
        <row r="1534">
          <cell r="F1534" t="str">
            <v>苏家卿</v>
          </cell>
          <cell r="G1534" t="str">
            <v>女</v>
          </cell>
          <cell r="H1534">
            <v>42179</v>
          </cell>
          <cell r="I1534">
            <v>125</v>
          </cell>
          <cell r="J1534">
            <v>24</v>
          </cell>
          <cell r="K1534">
            <v>100</v>
          </cell>
          <cell r="L1534" t="str">
            <v>正常</v>
          </cell>
          <cell r="M1534">
            <v>1690</v>
          </cell>
          <cell r="N1534">
            <v>100</v>
          </cell>
          <cell r="O1534" t="str">
            <v>优秀</v>
          </cell>
          <cell r="P1534">
            <v>11.2</v>
          </cell>
          <cell r="Q1534">
            <v>90</v>
          </cell>
          <cell r="R1534" t="str">
            <v>优秀</v>
          </cell>
          <cell r="S1534">
            <v>18.5</v>
          </cell>
          <cell r="T1534">
            <v>95</v>
          </cell>
          <cell r="U1534" t="str">
            <v>优秀</v>
          </cell>
        </row>
        <row r="1534">
          <cell r="Z1534">
            <v>66</v>
          </cell>
          <cell r="AA1534">
            <v>74</v>
          </cell>
          <cell r="AB1534" t="str">
            <v>及格</v>
          </cell>
          <cell r="AC1534">
            <v>0</v>
          </cell>
        </row>
        <row r="1534">
          <cell r="AG1534">
            <v>91.3</v>
          </cell>
          <cell r="AH1534">
            <v>0</v>
          </cell>
          <cell r="AI1534">
            <v>91.3</v>
          </cell>
          <cell r="AJ1534" t="str">
            <v>优秀</v>
          </cell>
        </row>
        <row r="1535">
          <cell r="F1535" t="str">
            <v>刘珺菡</v>
          </cell>
          <cell r="G1535" t="str">
            <v>女</v>
          </cell>
          <cell r="H1535">
            <v>41939</v>
          </cell>
          <cell r="I1535">
            <v>111</v>
          </cell>
          <cell r="J1535">
            <v>17</v>
          </cell>
          <cell r="K1535">
            <v>100</v>
          </cell>
          <cell r="L1535" t="str">
            <v>正常</v>
          </cell>
          <cell r="M1535">
            <v>1206</v>
          </cell>
          <cell r="N1535">
            <v>90</v>
          </cell>
          <cell r="O1535" t="str">
            <v>优秀</v>
          </cell>
          <cell r="P1535">
            <v>12.7</v>
          </cell>
          <cell r="Q1535">
            <v>70</v>
          </cell>
          <cell r="R1535" t="str">
            <v>及格</v>
          </cell>
          <cell r="S1535">
            <v>10.2</v>
          </cell>
          <cell r="T1535">
            <v>74</v>
          </cell>
          <cell r="U1535" t="str">
            <v>及格</v>
          </cell>
        </row>
        <row r="1535">
          <cell r="Z1535">
            <v>65</v>
          </cell>
          <cell r="AA1535">
            <v>72</v>
          </cell>
          <cell r="AB1535" t="str">
            <v>及格</v>
          </cell>
          <cell r="AC1535">
            <v>0</v>
          </cell>
        </row>
        <row r="1535">
          <cell r="AG1535">
            <v>79.1</v>
          </cell>
          <cell r="AH1535">
            <v>0</v>
          </cell>
          <cell r="AI1535">
            <v>79.1</v>
          </cell>
          <cell r="AJ1535" t="str">
            <v>及格</v>
          </cell>
        </row>
        <row r="1536">
          <cell r="F1536" t="str">
            <v>徐诗琪</v>
          </cell>
          <cell r="G1536" t="str">
            <v>女</v>
          </cell>
          <cell r="H1536">
            <v>41932</v>
          </cell>
          <cell r="I1536">
            <v>124</v>
          </cell>
          <cell r="J1536">
            <v>24</v>
          </cell>
          <cell r="K1536">
            <v>100</v>
          </cell>
          <cell r="L1536" t="str">
            <v>正常</v>
          </cell>
          <cell r="M1536">
            <v>1411</v>
          </cell>
          <cell r="N1536">
            <v>100</v>
          </cell>
          <cell r="O1536" t="str">
            <v>优秀</v>
          </cell>
          <cell r="P1536">
            <v>10.7</v>
          </cell>
          <cell r="Q1536">
            <v>100</v>
          </cell>
          <cell r="R1536" t="str">
            <v>优秀</v>
          </cell>
          <cell r="S1536">
            <v>12.7</v>
          </cell>
          <cell r="T1536">
            <v>78</v>
          </cell>
          <cell r="U1536" t="str">
            <v>及格</v>
          </cell>
        </row>
        <row r="1536">
          <cell r="Z1536">
            <v>94</v>
          </cell>
          <cell r="AA1536">
            <v>80</v>
          </cell>
          <cell r="AB1536" t="str">
            <v>良好</v>
          </cell>
          <cell r="AC1536">
            <v>0</v>
          </cell>
        </row>
        <row r="1536">
          <cell r="AG1536">
            <v>89.4</v>
          </cell>
          <cell r="AH1536">
            <v>0</v>
          </cell>
          <cell r="AI1536">
            <v>89.4</v>
          </cell>
          <cell r="AJ1536" t="str">
            <v>良好</v>
          </cell>
        </row>
        <row r="1537">
          <cell r="F1537" t="str">
            <v>谈昊宸</v>
          </cell>
          <cell r="G1537" t="str">
            <v>男</v>
          </cell>
          <cell r="H1537">
            <v>41987</v>
          </cell>
          <cell r="I1537">
            <v>124</v>
          </cell>
          <cell r="J1537">
            <v>27</v>
          </cell>
          <cell r="K1537">
            <v>100</v>
          </cell>
          <cell r="L1537" t="str">
            <v>正常</v>
          </cell>
          <cell r="M1537">
            <v>1567</v>
          </cell>
          <cell r="N1537">
            <v>90</v>
          </cell>
          <cell r="O1537" t="str">
            <v>优秀</v>
          </cell>
          <cell r="P1537">
            <v>11.4</v>
          </cell>
          <cell r="Q1537">
            <v>72</v>
          </cell>
          <cell r="R1537" t="str">
            <v>及格</v>
          </cell>
          <cell r="S1537">
            <v>7.8</v>
          </cell>
          <cell r="T1537">
            <v>74</v>
          </cell>
          <cell r="U1537" t="str">
            <v>及格</v>
          </cell>
        </row>
        <row r="1537">
          <cell r="Z1537">
            <v>133</v>
          </cell>
          <cell r="AA1537">
            <v>100</v>
          </cell>
          <cell r="AB1537" t="str">
            <v>优秀</v>
          </cell>
          <cell r="AC1537">
            <v>12</v>
          </cell>
        </row>
        <row r="1537">
          <cell r="AG1537">
            <v>85.1</v>
          </cell>
          <cell r="AH1537">
            <v>12</v>
          </cell>
          <cell r="AI1537">
            <v>97.1</v>
          </cell>
          <cell r="AJ1537" t="str">
            <v>优秀</v>
          </cell>
        </row>
        <row r="1538">
          <cell r="F1538" t="str">
            <v>唐硕</v>
          </cell>
          <cell r="G1538" t="str">
            <v>男</v>
          </cell>
          <cell r="H1538">
            <v>42078</v>
          </cell>
          <cell r="I1538">
            <v>128</v>
          </cell>
          <cell r="J1538">
            <v>44</v>
          </cell>
          <cell r="K1538">
            <v>60</v>
          </cell>
          <cell r="L1538" t="str">
            <v>肥胖</v>
          </cell>
          <cell r="M1538">
            <v>1825</v>
          </cell>
          <cell r="N1538">
            <v>100</v>
          </cell>
          <cell r="O1538" t="str">
            <v>优秀</v>
          </cell>
          <cell r="P1538">
            <v>11.9</v>
          </cell>
          <cell r="Q1538">
            <v>66</v>
          </cell>
          <cell r="R1538" t="str">
            <v>及格</v>
          </cell>
          <cell r="S1538">
            <v>11.4</v>
          </cell>
          <cell r="T1538">
            <v>80</v>
          </cell>
          <cell r="U1538" t="str">
            <v>良好</v>
          </cell>
        </row>
        <row r="1538">
          <cell r="Z1538">
            <v>38</v>
          </cell>
          <cell r="AA1538">
            <v>66</v>
          </cell>
          <cell r="AB1538" t="str">
            <v>及格</v>
          </cell>
          <cell r="AC1538">
            <v>0</v>
          </cell>
        </row>
        <row r="1538">
          <cell r="AG1538">
            <v>74.4</v>
          </cell>
          <cell r="AH1538">
            <v>0</v>
          </cell>
          <cell r="AI1538">
            <v>74.4</v>
          </cell>
          <cell r="AJ1538" t="str">
            <v>及格</v>
          </cell>
        </row>
        <row r="1539">
          <cell r="F1539" t="str">
            <v>涂敦顺</v>
          </cell>
          <cell r="G1539" t="str">
            <v>男</v>
          </cell>
          <cell r="H1539">
            <v>41920</v>
          </cell>
          <cell r="I1539">
            <v>126</v>
          </cell>
          <cell r="J1539">
            <v>27</v>
          </cell>
          <cell r="K1539">
            <v>100</v>
          </cell>
          <cell r="L1539" t="str">
            <v>正常</v>
          </cell>
          <cell r="M1539">
            <v>1219</v>
          </cell>
          <cell r="N1539">
            <v>76</v>
          </cell>
          <cell r="O1539" t="str">
            <v>及格</v>
          </cell>
          <cell r="P1539">
            <v>10.7</v>
          </cell>
          <cell r="Q1539">
            <v>78</v>
          </cell>
          <cell r="R1539" t="str">
            <v>及格</v>
          </cell>
          <cell r="S1539">
            <v>7.9</v>
          </cell>
          <cell r="T1539">
            <v>74</v>
          </cell>
          <cell r="U1539" t="str">
            <v>及格</v>
          </cell>
        </row>
        <row r="1539">
          <cell r="Z1539">
            <v>71</v>
          </cell>
          <cell r="AA1539">
            <v>74</v>
          </cell>
          <cell r="AB1539" t="str">
            <v>及格</v>
          </cell>
          <cell r="AC1539">
            <v>0</v>
          </cell>
        </row>
        <row r="1539">
          <cell r="AG1539">
            <v>79</v>
          </cell>
          <cell r="AH1539">
            <v>0</v>
          </cell>
          <cell r="AI1539">
            <v>79</v>
          </cell>
          <cell r="AJ1539" t="str">
            <v>及格</v>
          </cell>
        </row>
        <row r="1540">
          <cell r="F1540" t="str">
            <v>魏莱</v>
          </cell>
          <cell r="G1540" t="str">
            <v>男</v>
          </cell>
          <cell r="H1540">
            <v>42144</v>
          </cell>
          <cell r="I1540">
            <v>122</v>
          </cell>
          <cell r="J1540">
            <v>19</v>
          </cell>
          <cell r="K1540">
            <v>80</v>
          </cell>
          <cell r="L1540" t="str">
            <v>低体重</v>
          </cell>
          <cell r="M1540">
            <v>1337</v>
          </cell>
          <cell r="N1540">
            <v>80</v>
          </cell>
          <cell r="O1540" t="str">
            <v>良好</v>
          </cell>
          <cell r="P1540">
            <v>10.4</v>
          </cell>
          <cell r="Q1540">
            <v>90</v>
          </cell>
          <cell r="R1540" t="str">
            <v>优秀</v>
          </cell>
          <cell r="S1540">
            <v>8.7</v>
          </cell>
          <cell r="T1540">
            <v>74</v>
          </cell>
          <cell r="U1540" t="str">
            <v>及格</v>
          </cell>
        </row>
        <row r="1540">
          <cell r="Z1540">
            <v>24</v>
          </cell>
          <cell r="AA1540">
            <v>62</v>
          </cell>
          <cell r="AB1540" t="str">
            <v>及格</v>
          </cell>
          <cell r="AC1540">
            <v>0</v>
          </cell>
        </row>
        <row r="1540">
          <cell r="AG1540">
            <v>76.6</v>
          </cell>
          <cell r="AH1540">
            <v>0</v>
          </cell>
          <cell r="AI1540">
            <v>76.6</v>
          </cell>
          <cell r="AJ1540" t="str">
            <v>及格</v>
          </cell>
        </row>
        <row r="1541">
          <cell r="F1541" t="str">
            <v>何廷恩</v>
          </cell>
          <cell r="G1541" t="str">
            <v>男</v>
          </cell>
          <cell r="H1541">
            <v>41930</v>
          </cell>
          <cell r="I1541">
            <v>119</v>
          </cell>
          <cell r="J1541">
            <v>24</v>
          </cell>
          <cell r="K1541">
            <v>100</v>
          </cell>
          <cell r="L1541" t="str">
            <v>正常</v>
          </cell>
          <cell r="M1541">
            <v>1073</v>
          </cell>
          <cell r="N1541">
            <v>72</v>
          </cell>
          <cell r="O1541" t="str">
            <v>及格</v>
          </cell>
          <cell r="P1541">
            <v>10.4</v>
          </cell>
          <cell r="Q1541">
            <v>90</v>
          </cell>
          <cell r="R1541" t="str">
            <v>优秀</v>
          </cell>
          <cell r="S1541">
            <v>13.1</v>
          </cell>
          <cell r="T1541">
            <v>90</v>
          </cell>
          <cell r="U1541" t="str">
            <v>优秀</v>
          </cell>
        </row>
        <row r="1541">
          <cell r="Z1541">
            <v>55</v>
          </cell>
          <cell r="AA1541">
            <v>70</v>
          </cell>
          <cell r="AB1541" t="str">
            <v>及格</v>
          </cell>
          <cell r="AC1541">
            <v>0</v>
          </cell>
        </row>
        <row r="1541">
          <cell r="AG1541">
            <v>84.8</v>
          </cell>
          <cell r="AH1541">
            <v>0</v>
          </cell>
          <cell r="AI1541">
            <v>84.8</v>
          </cell>
          <cell r="AJ1541" t="str">
            <v>良好</v>
          </cell>
        </row>
        <row r="1542">
          <cell r="F1542" t="str">
            <v>宋雨豪</v>
          </cell>
          <cell r="G1542" t="str">
            <v>男</v>
          </cell>
          <cell r="H1542">
            <v>42029</v>
          </cell>
          <cell r="I1542">
            <v>127</v>
          </cell>
          <cell r="J1542">
            <v>24</v>
          </cell>
          <cell r="K1542">
            <v>100</v>
          </cell>
          <cell r="L1542" t="str">
            <v>正常</v>
          </cell>
          <cell r="M1542">
            <v>2118</v>
          </cell>
          <cell r="N1542">
            <v>100</v>
          </cell>
          <cell r="O1542" t="str">
            <v>优秀</v>
          </cell>
          <cell r="P1542">
            <v>11.4</v>
          </cell>
          <cell r="Q1542">
            <v>72</v>
          </cell>
          <cell r="R1542" t="str">
            <v>及格</v>
          </cell>
          <cell r="S1542">
            <v>9.8</v>
          </cell>
          <cell r="T1542">
            <v>76</v>
          </cell>
          <cell r="U1542" t="str">
            <v>及格</v>
          </cell>
        </row>
        <row r="1542">
          <cell r="Z1542">
            <v>34</v>
          </cell>
          <cell r="AA1542">
            <v>64</v>
          </cell>
          <cell r="AB1542" t="str">
            <v>及格</v>
          </cell>
          <cell r="AC1542">
            <v>0</v>
          </cell>
        </row>
        <row r="1542">
          <cell r="AG1542">
            <v>80</v>
          </cell>
          <cell r="AH1542">
            <v>0</v>
          </cell>
          <cell r="AI1542">
            <v>80</v>
          </cell>
          <cell r="AJ1542" t="str">
            <v>良好</v>
          </cell>
        </row>
        <row r="1543">
          <cell r="F1543" t="str">
            <v>刘羽桐</v>
          </cell>
          <cell r="G1543" t="str">
            <v>女</v>
          </cell>
          <cell r="H1543">
            <v>42144</v>
          </cell>
          <cell r="I1543">
            <v>110</v>
          </cell>
          <cell r="J1543">
            <v>17</v>
          </cell>
          <cell r="K1543">
            <v>100</v>
          </cell>
          <cell r="L1543" t="str">
            <v>正常</v>
          </cell>
          <cell r="M1543">
            <v>1206</v>
          </cell>
          <cell r="N1543">
            <v>90</v>
          </cell>
          <cell r="O1543" t="str">
            <v>优秀</v>
          </cell>
          <cell r="P1543">
            <v>12.7</v>
          </cell>
          <cell r="Q1543">
            <v>70</v>
          </cell>
          <cell r="R1543" t="str">
            <v>及格</v>
          </cell>
          <cell r="S1543">
            <v>10.5</v>
          </cell>
          <cell r="T1543">
            <v>74</v>
          </cell>
          <cell r="U1543" t="str">
            <v>及格</v>
          </cell>
        </row>
        <row r="1543">
          <cell r="Z1543">
            <v>65</v>
          </cell>
          <cell r="AA1543">
            <v>72</v>
          </cell>
          <cell r="AB1543" t="str">
            <v>及格</v>
          </cell>
          <cell r="AC1543">
            <v>0</v>
          </cell>
        </row>
        <row r="1543">
          <cell r="AG1543">
            <v>79.1</v>
          </cell>
          <cell r="AH1543">
            <v>0</v>
          </cell>
          <cell r="AI1543">
            <v>79.1</v>
          </cell>
          <cell r="AJ1543" t="str">
            <v>及格</v>
          </cell>
        </row>
        <row r="1544">
          <cell r="F1544" t="str">
            <v>吕明仪</v>
          </cell>
          <cell r="G1544" t="str">
            <v>男</v>
          </cell>
          <cell r="H1544">
            <v>41978</v>
          </cell>
          <cell r="I1544">
            <v>119.9</v>
          </cell>
          <cell r="J1544">
            <v>19</v>
          </cell>
          <cell r="K1544">
            <v>80</v>
          </cell>
          <cell r="L1544" t="str">
            <v>低体重</v>
          </cell>
          <cell r="M1544">
            <v>986</v>
          </cell>
          <cell r="N1544">
            <v>68</v>
          </cell>
          <cell r="O1544" t="str">
            <v>及格</v>
          </cell>
          <cell r="P1544">
            <v>11.9</v>
          </cell>
          <cell r="Q1544">
            <v>66</v>
          </cell>
          <cell r="R1544" t="str">
            <v>及格</v>
          </cell>
          <cell r="S1544">
            <v>13.2</v>
          </cell>
          <cell r="T1544">
            <v>90</v>
          </cell>
          <cell r="U1544" t="str">
            <v>优秀</v>
          </cell>
        </row>
        <row r="1544">
          <cell r="Z1544">
            <v>61</v>
          </cell>
          <cell r="AA1544">
            <v>72</v>
          </cell>
          <cell r="AB1544" t="str">
            <v>及格</v>
          </cell>
          <cell r="AC1544">
            <v>0</v>
          </cell>
        </row>
        <row r="1544">
          <cell r="AG1544">
            <v>76.8</v>
          </cell>
          <cell r="AH1544">
            <v>0</v>
          </cell>
          <cell r="AI1544">
            <v>76.8</v>
          </cell>
          <cell r="AJ1544" t="str">
            <v>及格</v>
          </cell>
        </row>
        <row r="1545">
          <cell r="F1545" t="str">
            <v>李文然</v>
          </cell>
          <cell r="G1545" t="str">
            <v>男</v>
          </cell>
          <cell r="H1545">
            <v>42058</v>
          </cell>
          <cell r="I1545">
            <v>104</v>
          </cell>
          <cell r="J1545">
            <v>15</v>
          </cell>
          <cell r="K1545">
            <v>100</v>
          </cell>
          <cell r="L1545" t="str">
            <v>正常</v>
          </cell>
          <cell r="M1545">
            <v>987</v>
          </cell>
          <cell r="N1545">
            <v>68</v>
          </cell>
          <cell r="O1545" t="str">
            <v>及格</v>
          </cell>
          <cell r="P1545">
            <v>12.9</v>
          </cell>
          <cell r="Q1545">
            <v>40</v>
          </cell>
          <cell r="R1545" t="str">
            <v>不及格</v>
          </cell>
          <cell r="S1545">
            <v>8.4</v>
          </cell>
          <cell r="T1545">
            <v>74</v>
          </cell>
          <cell r="U1545" t="str">
            <v>及格</v>
          </cell>
        </row>
        <row r="1545">
          <cell r="Z1545">
            <v>40</v>
          </cell>
          <cell r="AA1545">
            <v>66</v>
          </cell>
          <cell r="AB1545" t="str">
            <v>及格</v>
          </cell>
          <cell r="AC1545">
            <v>0</v>
          </cell>
        </row>
        <row r="1545">
          <cell r="AG1545">
            <v>68.6</v>
          </cell>
          <cell r="AH1545">
            <v>0</v>
          </cell>
          <cell r="AI1545">
            <v>68.6</v>
          </cell>
          <cell r="AJ1545" t="str">
            <v>及格</v>
          </cell>
        </row>
        <row r="1546">
          <cell r="F1546" t="str">
            <v>李津媛</v>
          </cell>
          <cell r="G1546" t="str">
            <v>女</v>
          </cell>
          <cell r="H1546">
            <v>42074</v>
          </cell>
          <cell r="I1546">
            <v>123</v>
          </cell>
          <cell r="J1546">
            <v>22</v>
          </cell>
          <cell r="K1546">
            <v>100</v>
          </cell>
          <cell r="L1546" t="str">
            <v>正常</v>
          </cell>
          <cell r="M1546">
            <v>1574</v>
          </cell>
          <cell r="N1546">
            <v>100</v>
          </cell>
          <cell r="O1546" t="str">
            <v>优秀</v>
          </cell>
          <cell r="P1546">
            <v>11.7</v>
          </cell>
          <cell r="Q1546">
            <v>80</v>
          </cell>
          <cell r="R1546" t="str">
            <v>良好</v>
          </cell>
          <cell r="S1546">
            <v>19</v>
          </cell>
          <cell r="T1546">
            <v>100</v>
          </cell>
          <cell r="U1546" t="str">
            <v>优秀</v>
          </cell>
        </row>
        <row r="1546">
          <cell r="Z1546">
            <v>85</v>
          </cell>
          <cell r="AA1546">
            <v>78</v>
          </cell>
          <cell r="AB1546" t="str">
            <v>及格</v>
          </cell>
          <cell r="AC1546">
            <v>0</v>
          </cell>
        </row>
        <row r="1546">
          <cell r="AG1546">
            <v>91.6</v>
          </cell>
          <cell r="AH1546">
            <v>0</v>
          </cell>
          <cell r="AI1546">
            <v>91.6</v>
          </cell>
          <cell r="AJ1546" t="str">
            <v>优秀</v>
          </cell>
        </row>
        <row r="1547">
          <cell r="F1547" t="str">
            <v>林珍瑶</v>
          </cell>
          <cell r="G1547" t="str">
            <v>女</v>
          </cell>
          <cell r="H1547">
            <v>42171</v>
          </cell>
          <cell r="I1547">
            <v>113</v>
          </cell>
          <cell r="J1547">
            <v>20</v>
          </cell>
          <cell r="K1547">
            <v>100</v>
          </cell>
          <cell r="L1547" t="str">
            <v>正常</v>
          </cell>
          <cell r="M1547">
            <v>820</v>
          </cell>
          <cell r="N1547">
            <v>70</v>
          </cell>
          <cell r="O1547" t="str">
            <v>及格</v>
          </cell>
          <cell r="P1547">
            <v>12.5</v>
          </cell>
          <cell r="Q1547">
            <v>72</v>
          </cell>
          <cell r="R1547" t="str">
            <v>及格</v>
          </cell>
          <cell r="S1547">
            <v>16.1</v>
          </cell>
          <cell r="T1547">
            <v>90</v>
          </cell>
          <cell r="U1547" t="str">
            <v>优秀</v>
          </cell>
        </row>
        <row r="1547">
          <cell r="Z1547">
            <v>42</v>
          </cell>
          <cell r="AA1547">
            <v>66</v>
          </cell>
          <cell r="AB1547" t="str">
            <v>及格</v>
          </cell>
          <cell r="AC1547">
            <v>0</v>
          </cell>
        </row>
        <row r="1547">
          <cell r="AG1547">
            <v>80.1</v>
          </cell>
          <cell r="AH1547">
            <v>0</v>
          </cell>
          <cell r="AI1547">
            <v>80.1</v>
          </cell>
          <cell r="AJ1547" t="str">
            <v>良好</v>
          </cell>
        </row>
        <row r="1548">
          <cell r="F1548" t="str">
            <v>张铭佳</v>
          </cell>
          <cell r="G1548" t="str">
            <v>男</v>
          </cell>
          <cell r="H1548">
            <v>41956</v>
          </cell>
          <cell r="I1548">
            <v>116</v>
          </cell>
          <cell r="J1548">
            <v>21</v>
          </cell>
          <cell r="K1548">
            <v>100</v>
          </cell>
          <cell r="L1548" t="str">
            <v>正常</v>
          </cell>
          <cell r="M1548">
            <v>937</v>
          </cell>
          <cell r="N1548">
            <v>66</v>
          </cell>
          <cell r="O1548" t="str">
            <v>及格</v>
          </cell>
          <cell r="P1548">
            <v>12.5</v>
          </cell>
          <cell r="Q1548">
            <v>60</v>
          </cell>
          <cell r="R1548" t="str">
            <v>及格</v>
          </cell>
          <cell r="S1548">
            <v>8.3</v>
          </cell>
          <cell r="T1548">
            <v>74</v>
          </cell>
          <cell r="U1548" t="str">
            <v>及格</v>
          </cell>
        </row>
        <row r="1548">
          <cell r="Z1548">
            <v>57</v>
          </cell>
          <cell r="AA1548">
            <v>70</v>
          </cell>
          <cell r="AB1548" t="str">
            <v>及格</v>
          </cell>
          <cell r="AC1548">
            <v>0</v>
          </cell>
        </row>
        <row r="1548">
          <cell r="AG1548">
            <v>73.1</v>
          </cell>
          <cell r="AH1548">
            <v>0</v>
          </cell>
          <cell r="AI1548">
            <v>73.1</v>
          </cell>
          <cell r="AJ1548" t="str">
            <v>及格</v>
          </cell>
        </row>
        <row r="1549">
          <cell r="F1549" t="str">
            <v>刘俊林</v>
          </cell>
          <cell r="G1549" t="str">
            <v>男</v>
          </cell>
          <cell r="H1549">
            <v>41994</v>
          </cell>
          <cell r="I1549">
            <v>123</v>
          </cell>
          <cell r="J1549">
            <v>25</v>
          </cell>
          <cell r="K1549">
            <v>100</v>
          </cell>
          <cell r="L1549" t="str">
            <v>正常</v>
          </cell>
          <cell r="M1549">
            <v>1127</v>
          </cell>
          <cell r="N1549">
            <v>74</v>
          </cell>
          <cell r="O1549" t="str">
            <v>及格</v>
          </cell>
          <cell r="P1549">
            <v>11.4</v>
          </cell>
          <cell r="Q1549">
            <v>72</v>
          </cell>
          <cell r="R1549" t="str">
            <v>及格</v>
          </cell>
          <cell r="S1549">
            <v>9.7</v>
          </cell>
          <cell r="T1549">
            <v>76</v>
          </cell>
          <cell r="U1549" t="str">
            <v>及格</v>
          </cell>
        </row>
        <row r="1549">
          <cell r="Z1549">
            <v>93</v>
          </cell>
          <cell r="AA1549">
            <v>85</v>
          </cell>
          <cell r="AB1549" t="str">
            <v>良好</v>
          </cell>
          <cell r="AC1549">
            <v>0</v>
          </cell>
        </row>
        <row r="1549">
          <cell r="AG1549">
            <v>80.3</v>
          </cell>
          <cell r="AH1549">
            <v>0</v>
          </cell>
          <cell r="AI1549">
            <v>80.3</v>
          </cell>
          <cell r="AJ1549" t="str">
            <v>良好</v>
          </cell>
        </row>
        <row r="1550">
          <cell r="F1550" t="str">
            <v>骆影</v>
          </cell>
          <cell r="G1550" t="str">
            <v>女</v>
          </cell>
          <cell r="H1550">
            <v>42082</v>
          </cell>
          <cell r="I1550">
            <v>126</v>
          </cell>
          <cell r="J1550">
            <v>22</v>
          </cell>
          <cell r="K1550">
            <v>100</v>
          </cell>
          <cell r="L1550" t="str">
            <v>正常</v>
          </cell>
          <cell r="M1550">
            <v>1256</v>
          </cell>
          <cell r="N1550">
            <v>90</v>
          </cell>
          <cell r="O1550" t="str">
            <v>优秀</v>
          </cell>
          <cell r="P1550">
            <v>12.5</v>
          </cell>
          <cell r="Q1550">
            <v>72</v>
          </cell>
          <cell r="R1550" t="str">
            <v>及格</v>
          </cell>
          <cell r="S1550">
            <v>8.3</v>
          </cell>
          <cell r="T1550">
            <v>70</v>
          </cell>
          <cell r="U1550" t="str">
            <v>及格</v>
          </cell>
        </row>
        <row r="1550">
          <cell r="Z1550">
            <v>40</v>
          </cell>
          <cell r="AA1550">
            <v>66</v>
          </cell>
          <cell r="AB1550" t="str">
            <v>及格</v>
          </cell>
          <cell r="AC1550">
            <v>0</v>
          </cell>
        </row>
        <row r="1550">
          <cell r="AG1550">
            <v>77.1</v>
          </cell>
          <cell r="AH1550">
            <v>0</v>
          </cell>
          <cell r="AI1550">
            <v>77.1</v>
          </cell>
          <cell r="AJ1550" t="str">
            <v>及格</v>
          </cell>
        </row>
        <row r="1551">
          <cell r="F1551" t="str">
            <v>王艺涵</v>
          </cell>
          <cell r="G1551" t="str">
            <v>女</v>
          </cell>
          <cell r="H1551">
            <v>41922</v>
          </cell>
          <cell r="I1551">
            <v>122</v>
          </cell>
          <cell r="J1551">
            <v>25</v>
          </cell>
          <cell r="K1551">
            <v>100</v>
          </cell>
          <cell r="L1551" t="str">
            <v>正常</v>
          </cell>
          <cell r="M1551">
            <v>934</v>
          </cell>
          <cell r="N1551">
            <v>76</v>
          </cell>
          <cell r="O1551" t="str">
            <v>及格</v>
          </cell>
          <cell r="P1551">
            <v>11.6</v>
          </cell>
          <cell r="Q1551">
            <v>80</v>
          </cell>
          <cell r="R1551" t="str">
            <v>良好</v>
          </cell>
          <cell r="S1551">
            <v>16</v>
          </cell>
          <cell r="T1551">
            <v>90</v>
          </cell>
          <cell r="U1551" t="str">
            <v>优秀</v>
          </cell>
        </row>
        <row r="1551">
          <cell r="Z1551">
            <v>88</v>
          </cell>
          <cell r="AA1551">
            <v>80</v>
          </cell>
          <cell r="AB1551" t="str">
            <v>良好</v>
          </cell>
          <cell r="AC1551">
            <v>0</v>
          </cell>
        </row>
        <row r="1551">
          <cell r="AG1551">
            <v>85.4</v>
          </cell>
          <cell r="AH1551">
            <v>0</v>
          </cell>
          <cell r="AI1551">
            <v>85.4</v>
          </cell>
          <cell r="AJ1551" t="str">
            <v>良好</v>
          </cell>
        </row>
        <row r="1552">
          <cell r="F1552" t="str">
            <v>张宇凡</v>
          </cell>
          <cell r="G1552" t="str">
            <v>男</v>
          </cell>
          <cell r="H1552">
            <v>41889</v>
          </cell>
          <cell r="I1552">
            <v>137</v>
          </cell>
          <cell r="J1552">
            <v>32</v>
          </cell>
          <cell r="K1552">
            <v>100</v>
          </cell>
          <cell r="L1552" t="str">
            <v>正常</v>
          </cell>
          <cell r="M1552">
            <v>1239</v>
          </cell>
          <cell r="N1552">
            <v>76</v>
          </cell>
          <cell r="O1552" t="str">
            <v>及格</v>
          </cell>
          <cell r="P1552">
            <v>11.4</v>
          </cell>
          <cell r="Q1552">
            <v>72</v>
          </cell>
          <cell r="R1552" t="str">
            <v>及格</v>
          </cell>
          <cell r="S1552">
            <v>7.5</v>
          </cell>
          <cell r="T1552">
            <v>72</v>
          </cell>
          <cell r="U1552" t="str">
            <v>及格</v>
          </cell>
        </row>
        <row r="1552">
          <cell r="Z1552">
            <v>94</v>
          </cell>
          <cell r="AA1552">
            <v>85</v>
          </cell>
          <cell r="AB1552" t="str">
            <v>良好</v>
          </cell>
          <cell r="AC1552">
            <v>0</v>
          </cell>
        </row>
        <row r="1552">
          <cell r="AG1552">
            <v>79.4</v>
          </cell>
          <cell r="AH1552">
            <v>0</v>
          </cell>
          <cell r="AI1552">
            <v>79.4</v>
          </cell>
          <cell r="AJ1552" t="str">
            <v>及格</v>
          </cell>
        </row>
        <row r="1553">
          <cell r="F1553" t="str">
            <v>顾家成</v>
          </cell>
          <cell r="G1553" t="str">
            <v>男</v>
          </cell>
          <cell r="H1553">
            <v>41890</v>
          </cell>
          <cell r="I1553">
            <v>117</v>
          </cell>
          <cell r="J1553">
            <v>19</v>
          </cell>
          <cell r="K1553">
            <v>100</v>
          </cell>
          <cell r="L1553" t="str">
            <v>正常</v>
          </cell>
          <cell r="M1553">
            <v>1438</v>
          </cell>
          <cell r="N1553">
            <v>85</v>
          </cell>
          <cell r="O1553" t="str">
            <v>良好</v>
          </cell>
          <cell r="P1553">
            <v>10.1</v>
          </cell>
          <cell r="Q1553">
            <v>100</v>
          </cell>
          <cell r="R1553" t="str">
            <v>优秀</v>
          </cell>
          <cell r="S1553">
            <v>9.6</v>
          </cell>
          <cell r="T1553">
            <v>76</v>
          </cell>
          <cell r="U1553" t="str">
            <v>及格</v>
          </cell>
        </row>
        <row r="1553">
          <cell r="Z1553">
            <v>75</v>
          </cell>
          <cell r="AA1553">
            <v>76</v>
          </cell>
          <cell r="AB1553" t="str">
            <v>及格</v>
          </cell>
          <cell r="AC1553">
            <v>0</v>
          </cell>
        </row>
        <row r="1553">
          <cell r="AG1553">
            <v>85.8</v>
          </cell>
          <cell r="AH1553">
            <v>0</v>
          </cell>
          <cell r="AI1553">
            <v>85.8</v>
          </cell>
          <cell r="AJ1553" t="str">
            <v>良好</v>
          </cell>
        </row>
        <row r="1554">
          <cell r="F1554" t="str">
            <v>许潘</v>
          </cell>
          <cell r="G1554" t="str">
            <v>男</v>
          </cell>
          <cell r="H1554">
            <v>41903</v>
          </cell>
          <cell r="I1554">
            <v>125</v>
          </cell>
          <cell r="J1554">
            <v>24</v>
          </cell>
          <cell r="K1554">
            <v>100</v>
          </cell>
          <cell r="L1554" t="str">
            <v>正常</v>
          </cell>
          <cell r="M1554">
            <v>1128</v>
          </cell>
          <cell r="N1554">
            <v>74</v>
          </cell>
          <cell r="O1554" t="str">
            <v>及格</v>
          </cell>
          <cell r="P1554">
            <v>12.2</v>
          </cell>
          <cell r="Q1554">
            <v>64</v>
          </cell>
          <cell r="R1554" t="str">
            <v>及格</v>
          </cell>
          <cell r="S1554">
            <v>11.5</v>
          </cell>
          <cell r="T1554">
            <v>80</v>
          </cell>
          <cell r="U1554" t="str">
            <v>良好</v>
          </cell>
        </row>
        <row r="1554">
          <cell r="Z1554">
            <v>56</v>
          </cell>
          <cell r="AA1554">
            <v>70</v>
          </cell>
          <cell r="AB1554" t="str">
            <v>及格</v>
          </cell>
          <cell r="AC1554">
            <v>0</v>
          </cell>
        </row>
        <row r="1554">
          <cell r="AG1554">
            <v>76.9</v>
          </cell>
          <cell r="AH1554">
            <v>0</v>
          </cell>
          <cell r="AI1554">
            <v>76.9</v>
          </cell>
          <cell r="AJ1554" t="str">
            <v>及格</v>
          </cell>
        </row>
        <row r="1555">
          <cell r="F1555" t="str">
            <v>李筠皓</v>
          </cell>
          <cell r="G1555" t="str">
            <v>男</v>
          </cell>
          <cell r="H1555">
            <v>41907</v>
          </cell>
          <cell r="I1555">
            <v>126</v>
          </cell>
          <cell r="J1555">
            <v>23</v>
          </cell>
          <cell r="K1555">
            <v>100</v>
          </cell>
          <cell r="L1555" t="str">
            <v>正常</v>
          </cell>
          <cell r="M1555">
            <v>1296</v>
          </cell>
          <cell r="N1555">
            <v>78</v>
          </cell>
          <cell r="O1555" t="str">
            <v>及格</v>
          </cell>
          <cell r="P1555">
            <v>10.6</v>
          </cell>
          <cell r="Q1555">
            <v>80</v>
          </cell>
          <cell r="R1555" t="str">
            <v>良好</v>
          </cell>
          <cell r="S1555">
            <v>11.5</v>
          </cell>
          <cell r="T1555">
            <v>80</v>
          </cell>
          <cell r="U1555" t="str">
            <v>良好</v>
          </cell>
        </row>
        <row r="1555">
          <cell r="Z1555">
            <v>120</v>
          </cell>
          <cell r="AA1555">
            <v>100</v>
          </cell>
          <cell r="AB1555" t="str">
            <v>优秀</v>
          </cell>
          <cell r="AC1555">
            <v>5</v>
          </cell>
        </row>
        <row r="1555">
          <cell r="AG1555">
            <v>86.7</v>
          </cell>
          <cell r="AH1555">
            <v>5</v>
          </cell>
          <cell r="AI1555">
            <v>91.7</v>
          </cell>
          <cell r="AJ1555" t="str">
            <v>优秀</v>
          </cell>
        </row>
        <row r="1556">
          <cell r="F1556" t="str">
            <v>缪艺芸</v>
          </cell>
          <cell r="G1556" t="str">
            <v>女</v>
          </cell>
          <cell r="H1556">
            <v>41922</v>
          </cell>
          <cell r="I1556">
            <v>119</v>
          </cell>
          <cell r="J1556">
            <v>20</v>
          </cell>
          <cell r="K1556">
            <v>100</v>
          </cell>
          <cell r="L1556" t="str">
            <v>正常</v>
          </cell>
          <cell r="M1556">
            <v>866</v>
          </cell>
          <cell r="N1556">
            <v>72</v>
          </cell>
          <cell r="O1556" t="str">
            <v>及格</v>
          </cell>
          <cell r="P1556">
            <v>11.7</v>
          </cell>
          <cell r="Q1556">
            <v>80</v>
          </cell>
          <cell r="R1556" t="str">
            <v>良好</v>
          </cell>
          <cell r="S1556">
            <v>8.2</v>
          </cell>
          <cell r="T1556">
            <v>70</v>
          </cell>
          <cell r="U1556" t="str">
            <v>及格</v>
          </cell>
        </row>
        <row r="1556">
          <cell r="Z1556">
            <v>94</v>
          </cell>
          <cell r="AA1556">
            <v>80</v>
          </cell>
          <cell r="AB1556" t="str">
            <v>良好</v>
          </cell>
          <cell r="AC1556">
            <v>0</v>
          </cell>
        </row>
        <row r="1556">
          <cell r="AG1556">
            <v>78.8</v>
          </cell>
          <cell r="AH1556">
            <v>0</v>
          </cell>
          <cell r="AI1556">
            <v>78.8</v>
          </cell>
          <cell r="AJ1556" t="str">
            <v>及格</v>
          </cell>
        </row>
        <row r="1557">
          <cell r="F1557" t="str">
            <v>王瑾毅</v>
          </cell>
          <cell r="G1557" t="str">
            <v>男</v>
          </cell>
          <cell r="H1557">
            <v>41923</v>
          </cell>
          <cell r="I1557">
            <v>122</v>
          </cell>
          <cell r="J1557">
            <v>22</v>
          </cell>
          <cell r="K1557">
            <v>100</v>
          </cell>
          <cell r="L1557" t="str">
            <v>正常</v>
          </cell>
          <cell r="M1557">
            <v>1079</v>
          </cell>
          <cell r="N1557">
            <v>72</v>
          </cell>
          <cell r="O1557" t="str">
            <v>及格</v>
          </cell>
          <cell r="P1557">
            <v>11.3</v>
          </cell>
          <cell r="Q1557">
            <v>72</v>
          </cell>
          <cell r="R1557" t="str">
            <v>及格</v>
          </cell>
          <cell r="S1557">
            <v>8.3</v>
          </cell>
          <cell r="T1557">
            <v>74</v>
          </cell>
          <cell r="U1557" t="str">
            <v>及格</v>
          </cell>
        </row>
        <row r="1557">
          <cell r="Z1557">
            <v>84</v>
          </cell>
          <cell r="AA1557">
            <v>78</v>
          </cell>
          <cell r="AB1557" t="str">
            <v>及格</v>
          </cell>
          <cell r="AC1557">
            <v>0</v>
          </cell>
        </row>
        <row r="1557">
          <cell r="AG1557">
            <v>78</v>
          </cell>
          <cell r="AH1557">
            <v>0</v>
          </cell>
          <cell r="AI1557">
            <v>78</v>
          </cell>
          <cell r="AJ1557" t="str">
            <v>及格</v>
          </cell>
        </row>
        <row r="1558">
          <cell r="F1558" t="str">
            <v>潘张显</v>
          </cell>
          <cell r="G1558" t="str">
            <v>男</v>
          </cell>
          <cell r="H1558">
            <v>41924</v>
          </cell>
          <cell r="I1558">
            <v>119</v>
          </cell>
          <cell r="J1558">
            <v>21</v>
          </cell>
          <cell r="K1558">
            <v>100</v>
          </cell>
          <cell r="L1558" t="str">
            <v>正常</v>
          </cell>
          <cell r="M1558">
            <v>1399</v>
          </cell>
          <cell r="N1558">
            <v>80</v>
          </cell>
          <cell r="O1558" t="str">
            <v>良好</v>
          </cell>
          <cell r="P1558">
            <v>13.2</v>
          </cell>
          <cell r="Q1558">
            <v>30</v>
          </cell>
          <cell r="R1558" t="str">
            <v>不及格</v>
          </cell>
          <cell r="S1558">
            <v>9.3</v>
          </cell>
          <cell r="T1558">
            <v>76</v>
          </cell>
          <cell r="U1558" t="str">
            <v>及格</v>
          </cell>
        </row>
        <row r="1558">
          <cell r="Z1558">
            <v>90</v>
          </cell>
          <cell r="AA1558">
            <v>80</v>
          </cell>
          <cell r="AB1558" t="str">
            <v>良好</v>
          </cell>
          <cell r="AC1558">
            <v>0</v>
          </cell>
        </row>
        <row r="1558">
          <cell r="AG1558">
            <v>71.8</v>
          </cell>
          <cell r="AH1558">
            <v>0</v>
          </cell>
          <cell r="AI1558">
            <v>71.8</v>
          </cell>
          <cell r="AJ1558" t="str">
            <v>及格</v>
          </cell>
        </row>
        <row r="1559">
          <cell r="F1559" t="str">
            <v>王静恬</v>
          </cell>
          <cell r="G1559" t="str">
            <v>女</v>
          </cell>
          <cell r="H1559">
            <v>41948</v>
          </cell>
          <cell r="I1559">
            <v>127</v>
          </cell>
          <cell r="J1559">
            <v>21</v>
          </cell>
          <cell r="K1559">
            <v>80</v>
          </cell>
          <cell r="L1559" t="str">
            <v>低体重</v>
          </cell>
          <cell r="M1559">
            <v>1171</v>
          </cell>
          <cell r="N1559">
            <v>85</v>
          </cell>
          <cell r="O1559" t="str">
            <v>良好</v>
          </cell>
          <cell r="P1559">
            <v>12.1</v>
          </cell>
          <cell r="Q1559">
            <v>76</v>
          </cell>
          <cell r="R1559" t="str">
            <v>及格</v>
          </cell>
          <cell r="S1559">
            <v>7.6</v>
          </cell>
          <cell r="T1559">
            <v>68</v>
          </cell>
          <cell r="U1559" t="str">
            <v>及格</v>
          </cell>
        </row>
        <row r="1559">
          <cell r="Z1559">
            <v>61</v>
          </cell>
          <cell r="AA1559">
            <v>72</v>
          </cell>
          <cell r="AB1559" t="str">
            <v>及格</v>
          </cell>
          <cell r="AC1559">
            <v>0</v>
          </cell>
        </row>
        <row r="1559">
          <cell r="AG1559">
            <v>74.8</v>
          </cell>
          <cell r="AH1559">
            <v>0</v>
          </cell>
          <cell r="AI1559">
            <v>74.8</v>
          </cell>
          <cell r="AJ1559" t="str">
            <v>及格</v>
          </cell>
        </row>
        <row r="1560">
          <cell r="F1560" t="str">
            <v>杨茜</v>
          </cell>
          <cell r="G1560" t="str">
            <v>女</v>
          </cell>
          <cell r="H1560">
            <v>41962</v>
          </cell>
          <cell r="I1560">
            <v>115</v>
          </cell>
          <cell r="J1560">
            <v>19</v>
          </cell>
          <cell r="K1560">
            <v>100</v>
          </cell>
          <cell r="L1560" t="str">
            <v>正常</v>
          </cell>
          <cell r="M1560">
            <v>1247</v>
          </cell>
          <cell r="N1560">
            <v>90</v>
          </cell>
          <cell r="O1560" t="str">
            <v>优秀</v>
          </cell>
          <cell r="P1560">
            <v>12.3</v>
          </cell>
          <cell r="Q1560">
            <v>74</v>
          </cell>
          <cell r="R1560" t="str">
            <v>及格</v>
          </cell>
          <cell r="S1560">
            <v>10.2</v>
          </cell>
          <cell r="T1560">
            <v>74</v>
          </cell>
          <cell r="U1560" t="str">
            <v>及格</v>
          </cell>
        </row>
        <row r="1560">
          <cell r="Z1560">
            <v>36</v>
          </cell>
          <cell r="AA1560">
            <v>64</v>
          </cell>
          <cell r="AB1560" t="str">
            <v>及格</v>
          </cell>
          <cell r="AC1560">
            <v>0</v>
          </cell>
        </row>
        <row r="1560">
          <cell r="AG1560">
            <v>78.3</v>
          </cell>
          <cell r="AH1560">
            <v>0</v>
          </cell>
          <cell r="AI1560">
            <v>78.3</v>
          </cell>
          <cell r="AJ1560" t="str">
            <v>及格</v>
          </cell>
        </row>
        <row r="1561">
          <cell r="F1561" t="str">
            <v>周振东</v>
          </cell>
          <cell r="G1561" t="str">
            <v>男</v>
          </cell>
          <cell r="H1561">
            <v>42018</v>
          </cell>
          <cell r="I1561">
            <v>118</v>
          </cell>
          <cell r="J1561">
            <v>21</v>
          </cell>
          <cell r="K1561">
            <v>100</v>
          </cell>
          <cell r="L1561" t="str">
            <v>正常</v>
          </cell>
          <cell r="M1561">
            <v>1337</v>
          </cell>
          <cell r="N1561">
            <v>80</v>
          </cell>
          <cell r="O1561" t="str">
            <v>良好</v>
          </cell>
          <cell r="P1561">
            <v>10.4</v>
          </cell>
          <cell r="Q1561">
            <v>90</v>
          </cell>
          <cell r="R1561" t="str">
            <v>优秀</v>
          </cell>
          <cell r="S1561">
            <v>10.6</v>
          </cell>
          <cell r="T1561">
            <v>78</v>
          </cell>
          <cell r="U1561" t="str">
            <v>及格</v>
          </cell>
        </row>
        <row r="1561">
          <cell r="Z1561">
            <v>61</v>
          </cell>
          <cell r="AA1561">
            <v>72</v>
          </cell>
          <cell r="AB1561" t="str">
            <v>及格</v>
          </cell>
          <cell r="AC1561">
            <v>0</v>
          </cell>
        </row>
        <row r="1561">
          <cell r="AG1561">
            <v>82.8</v>
          </cell>
          <cell r="AH1561">
            <v>0</v>
          </cell>
          <cell r="AI1561">
            <v>82.8</v>
          </cell>
          <cell r="AJ1561" t="str">
            <v>良好</v>
          </cell>
        </row>
        <row r="1562">
          <cell r="F1562" t="str">
            <v>许睿骐</v>
          </cell>
          <cell r="G1562" t="str">
            <v>男</v>
          </cell>
          <cell r="H1562">
            <v>42026</v>
          </cell>
          <cell r="I1562">
            <v>130</v>
          </cell>
          <cell r="J1562">
            <v>19</v>
          </cell>
          <cell r="K1562">
            <v>80</v>
          </cell>
          <cell r="L1562" t="str">
            <v>低体重</v>
          </cell>
          <cell r="M1562">
            <v>1318</v>
          </cell>
          <cell r="N1562">
            <v>80</v>
          </cell>
          <cell r="O1562" t="str">
            <v>良好</v>
          </cell>
          <cell r="P1562">
            <v>11</v>
          </cell>
          <cell r="Q1562">
            <v>76</v>
          </cell>
          <cell r="R1562" t="str">
            <v>及格</v>
          </cell>
          <cell r="S1562">
            <v>11.2</v>
          </cell>
          <cell r="T1562">
            <v>80</v>
          </cell>
          <cell r="U1562" t="str">
            <v>良好</v>
          </cell>
        </row>
        <row r="1562">
          <cell r="Z1562">
            <v>41</v>
          </cell>
          <cell r="AA1562">
            <v>66</v>
          </cell>
          <cell r="AB1562" t="str">
            <v>及格</v>
          </cell>
          <cell r="AC1562">
            <v>0</v>
          </cell>
        </row>
        <row r="1562">
          <cell r="AG1562">
            <v>76.4</v>
          </cell>
          <cell r="AH1562">
            <v>0</v>
          </cell>
          <cell r="AI1562">
            <v>76.4</v>
          </cell>
          <cell r="AJ1562" t="str">
            <v>及格</v>
          </cell>
        </row>
        <row r="1563">
          <cell r="F1563" t="str">
            <v>金思羽</v>
          </cell>
          <cell r="G1563" t="str">
            <v>女</v>
          </cell>
          <cell r="H1563">
            <v>42029</v>
          </cell>
          <cell r="I1563">
            <v>126</v>
          </cell>
          <cell r="J1563">
            <v>33</v>
          </cell>
          <cell r="K1563">
            <v>60</v>
          </cell>
          <cell r="L1563" t="str">
            <v>肥胖</v>
          </cell>
          <cell r="M1563">
            <v>1675</v>
          </cell>
          <cell r="N1563">
            <v>100</v>
          </cell>
          <cell r="O1563" t="str">
            <v>优秀</v>
          </cell>
          <cell r="P1563">
            <v>10.4</v>
          </cell>
          <cell r="Q1563">
            <v>100</v>
          </cell>
          <cell r="R1563" t="str">
            <v>优秀</v>
          </cell>
          <cell r="S1563">
            <v>15.2</v>
          </cell>
          <cell r="T1563">
            <v>85</v>
          </cell>
          <cell r="U1563" t="str">
            <v>良好</v>
          </cell>
        </row>
        <row r="1563">
          <cell r="Z1563">
            <v>55</v>
          </cell>
          <cell r="AA1563">
            <v>70</v>
          </cell>
          <cell r="AB1563" t="str">
            <v>及格</v>
          </cell>
          <cell r="AC1563">
            <v>0</v>
          </cell>
        </row>
        <row r="1563">
          <cell r="AG1563">
            <v>83.5</v>
          </cell>
          <cell r="AH1563">
            <v>0</v>
          </cell>
          <cell r="AI1563">
            <v>83.5</v>
          </cell>
          <cell r="AJ1563" t="str">
            <v>良好</v>
          </cell>
        </row>
        <row r="1564">
          <cell r="F1564" t="str">
            <v>范静怡</v>
          </cell>
          <cell r="G1564" t="str">
            <v>女</v>
          </cell>
          <cell r="H1564">
            <v>42030</v>
          </cell>
          <cell r="I1564">
            <v>119.2</v>
          </cell>
          <cell r="J1564">
            <v>27.5</v>
          </cell>
          <cell r="K1564">
            <v>60</v>
          </cell>
          <cell r="L1564" t="str">
            <v>肥胖</v>
          </cell>
          <cell r="M1564">
            <v>998</v>
          </cell>
          <cell r="N1564">
            <v>78</v>
          </cell>
          <cell r="O1564" t="str">
            <v>及格</v>
          </cell>
          <cell r="P1564">
            <v>13</v>
          </cell>
          <cell r="Q1564">
            <v>68</v>
          </cell>
          <cell r="R1564" t="str">
            <v>及格</v>
          </cell>
          <cell r="S1564">
            <v>15.1</v>
          </cell>
          <cell r="T1564">
            <v>85</v>
          </cell>
          <cell r="U1564" t="str">
            <v>良好</v>
          </cell>
        </row>
        <row r="1564">
          <cell r="Z1564">
            <v>66</v>
          </cell>
          <cell r="AA1564">
            <v>74</v>
          </cell>
          <cell r="AB1564" t="str">
            <v>及格</v>
          </cell>
          <cell r="AC1564">
            <v>0</v>
          </cell>
        </row>
        <row r="1564">
          <cell r="AG1564">
            <v>74.6</v>
          </cell>
          <cell r="AH1564">
            <v>0</v>
          </cell>
          <cell r="AI1564">
            <v>74.6</v>
          </cell>
          <cell r="AJ1564" t="str">
            <v>及格</v>
          </cell>
        </row>
        <row r="1565">
          <cell r="F1565" t="str">
            <v>俞俊逸</v>
          </cell>
          <cell r="G1565" t="str">
            <v>男</v>
          </cell>
          <cell r="H1565">
            <v>42034</v>
          </cell>
          <cell r="I1565">
            <v>123</v>
          </cell>
          <cell r="J1565">
            <v>25</v>
          </cell>
          <cell r="K1565">
            <v>100</v>
          </cell>
          <cell r="L1565" t="str">
            <v>正常</v>
          </cell>
          <cell r="M1565">
            <v>1039</v>
          </cell>
          <cell r="N1565">
            <v>70</v>
          </cell>
          <cell r="O1565" t="str">
            <v>及格</v>
          </cell>
          <cell r="P1565">
            <v>11.6</v>
          </cell>
          <cell r="Q1565">
            <v>70</v>
          </cell>
          <cell r="R1565" t="str">
            <v>及格</v>
          </cell>
          <cell r="S1565">
            <v>9.2</v>
          </cell>
          <cell r="T1565">
            <v>76</v>
          </cell>
          <cell r="U1565" t="str">
            <v>及格</v>
          </cell>
        </row>
        <row r="1565">
          <cell r="Z1565">
            <v>44</v>
          </cell>
          <cell r="AA1565">
            <v>66</v>
          </cell>
          <cell r="AB1565" t="str">
            <v>及格</v>
          </cell>
          <cell r="AC1565">
            <v>0</v>
          </cell>
        </row>
        <row r="1565">
          <cell r="AG1565">
            <v>75.5</v>
          </cell>
          <cell r="AH1565">
            <v>0</v>
          </cell>
          <cell r="AI1565">
            <v>75.5</v>
          </cell>
          <cell r="AJ1565" t="str">
            <v>及格</v>
          </cell>
        </row>
        <row r="1566">
          <cell r="F1566" t="str">
            <v>金靖宸</v>
          </cell>
          <cell r="G1566" t="str">
            <v>男</v>
          </cell>
          <cell r="H1566">
            <v>42038</v>
          </cell>
          <cell r="I1566">
            <v>121</v>
          </cell>
          <cell r="J1566">
            <v>19</v>
          </cell>
          <cell r="K1566">
            <v>80</v>
          </cell>
          <cell r="L1566" t="str">
            <v>低体重</v>
          </cell>
          <cell r="M1566">
            <v>1190</v>
          </cell>
          <cell r="N1566">
            <v>76</v>
          </cell>
          <cell r="O1566" t="str">
            <v>及格</v>
          </cell>
          <cell r="P1566">
            <v>12</v>
          </cell>
          <cell r="Q1566">
            <v>66</v>
          </cell>
          <cell r="R1566" t="str">
            <v>及格</v>
          </cell>
          <cell r="S1566">
            <v>11.3</v>
          </cell>
          <cell r="T1566">
            <v>80</v>
          </cell>
          <cell r="U1566" t="str">
            <v>良好</v>
          </cell>
        </row>
        <row r="1566">
          <cell r="Z1566">
            <v>26</v>
          </cell>
          <cell r="AA1566">
            <v>62</v>
          </cell>
          <cell r="AB1566" t="str">
            <v>及格</v>
          </cell>
          <cell r="AC1566">
            <v>0</v>
          </cell>
        </row>
        <row r="1566">
          <cell r="AG1566">
            <v>73</v>
          </cell>
          <cell r="AH1566">
            <v>0</v>
          </cell>
          <cell r="AI1566">
            <v>73</v>
          </cell>
          <cell r="AJ1566" t="str">
            <v>及格</v>
          </cell>
        </row>
        <row r="1567">
          <cell r="F1567" t="str">
            <v>蔡林芩</v>
          </cell>
          <cell r="G1567" t="str">
            <v>女</v>
          </cell>
          <cell r="H1567">
            <v>42044</v>
          </cell>
          <cell r="I1567">
            <v>111</v>
          </cell>
          <cell r="J1567">
            <v>17</v>
          </cell>
          <cell r="K1567">
            <v>100</v>
          </cell>
          <cell r="L1567" t="str">
            <v>正常</v>
          </cell>
          <cell r="M1567">
            <v>852</v>
          </cell>
          <cell r="N1567">
            <v>72</v>
          </cell>
          <cell r="O1567" t="str">
            <v>及格</v>
          </cell>
          <cell r="P1567">
            <v>12.6</v>
          </cell>
          <cell r="Q1567">
            <v>72</v>
          </cell>
          <cell r="R1567" t="str">
            <v>及格</v>
          </cell>
          <cell r="S1567">
            <v>12.2</v>
          </cell>
          <cell r="T1567">
            <v>76</v>
          </cell>
          <cell r="U1567" t="str">
            <v>及格</v>
          </cell>
        </row>
        <row r="1567">
          <cell r="Z1567">
            <v>33</v>
          </cell>
          <cell r="AA1567">
            <v>64</v>
          </cell>
          <cell r="AB1567" t="str">
            <v>及格</v>
          </cell>
          <cell r="AC1567">
            <v>0</v>
          </cell>
        </row>
        <row r="1567">
          <cell r="AG1567">
            <v>75.8</v>
          </cell>
          <cell r="AH1567">
            <v>0</v>
          </cell>
          <cell r="AI1567">
            <v>75.8</v>
          </cell>
          <cell r="AJ1567" t="str">
            <v>及格</v>
          </cell>
        </row>
        <row r="1568">
          <cell r="F1568" t="str">
            <v>王易</v>
          </cell>
          <cell r="G1568" t="str">
            <v>男</v>
          </cell>
          <cell r="H1568">
            <v>42045</v>
          </cell>
          <cell r="I1568">
            <v>115</v>
          </cell>
          <cell r="J1568">
            <v>20</v>
          </cell>
          <cell r="K1568">
            <v>100</v>
          </cell>
          <cell r="L1568" t="str">
            <v>正常</v>
          </cell>
          <cell r="M1568">
            <v>1165</v>
          </cell>
          <cell r="N1568">
            <v>74</v>
          </cell>
          <cell r="O1568" t="str">
            <v>及格</v>
          </cell>
          <cell r="P1568">
            <v>11</v>
          </cell>
          <cell r="Q1568">
            <v>76</v>
          </cell>
          <cell r="R1568" t="str">
            <v>及格</v>
          </cell>
          <cell r="S1568">
            <v>11.2</v>
          </cell>
          <cell r="T1568">
            <v>80</v>
          </cell>
          <cell r="U1568" t="str">
            <v>良好</v>
          </cell>
        </row>
        <row r="1568">
          <cell r="Z1568">
            <v>41</v>
          </cell>
          <cell r="AA1568">
            <v>66</v>
          </cell>
          <cell r="AB1568" t="str">
            <v>及格</v>
          </cell>
          <cell r="AC1568">
            <v>0</v>
          </cell>
        </row>
        <row r="1568">
          <cell r="AG1568">
            <v>78.5</v>
          </cell>
          <cell r="AH1568">
            <v>0</v>
          </cell>
          <cell r="AI1568">
            <v>78.5</v>
          </cell>
          <cell r="AJ1568" t="str">
            <v>及格</v>
          </cell>
        </row>
        <row r="1569">
          <cell r="F1569" t="str">
            <v>许溪宸</v>
          </cell>
          <cell r="G1569" t="str">
            <v>男</v>
          </cell>
          <cell r="H1569">
            <v>42064</v>
          </cell>
          <cell r="I1569">
            <v>130</v>
          </cell>
          <cell r="J1569">
            <v>30</v>
          </cell>
          <cell r="K1569">
            <v>100</v>
          </cell>
          <cell r="L1569" t="str">
            <v>正常</v>
          </cell>
          <cell r="M1569">
            <v>1861</v>
          </cell>
          <cell r="N1569">
            <v>100</v>
          </cell>
          <cell r="O1569" t="str">
            <v>优秀</v>
          </cell>
          <cell r="P1569">
            <v>10.9</v>
          </cell>
          <cell r="Q1569">
            <v>76</v>
          </cell>
          <cell r="R1569" t="str">
            <v>及格</v>
          </cell>
          <cell r="S1569">
            <v>7.6</v>
          </cell>
          <cell r="T1569">
            <v>72</v>
          </cell>
          <cell r="U1569" t="str">
            <v>及格</v>
          </cell>
        </row>
        <row r="1569">
          <cell r="Z1569">
            <v>36</v>
          </cell>
          <cell r="AA1569">
            <v>64</v>
          </cell>
          <cell r="AB1569" t="str">
            <v>及格</v>
          </cell>
          <cell r="AC1569">
            <v>0</v>
          </cell>
        </row>
        <row r="1569">
          <cell r="AG1569">
            <v>79.6</v>
          </cell>
          <cell r="AH1569">
            <v>0</v>
          </cell>
          <cell r="AI1569">
            <v>79.6</v>
          </cell>
          <cell r="AJ1569" t="str">
            <v>及格</v>
          </cell>
        </row>
        <row r="1570">
          <cell r="F1570" t="str">
            <v>范梓怡</v>
          </cell>
          <cell r="G1570" t="str">
            <v>女</v>
          </cell>
          <cell r="H1570">
            <v>42095</v>
          </cell>
          <cell r="I1570">
            <v>119</v>
          </cell>
          <cell r="J1570">
            <v>27.2</v>
          </cell>
          <cell r="K1570">
            <v>80</v>
          </cell>
          <cell r="L1570" t="str">
            <v>超重</v>
          </cell>
          <cell r="M1570">
            <v>998</v>
          </cell>
          <cell r="N1570">
            <v>78</v>
          </cell>
          <cell r="O1570" t="str">
            <v>及格</v>
          </cell>
          <cell r="P1570">
            <v>13</v>
          </cell>
          <cell r="Q1570">
            <v>68</v>
          </cell>
          <cell r="R1570" t="str">
            <v>及格</v>
          </cell>
          <cell r="S1570">
            <v>15.2</v>
          </cell>
          <cell r="T1570">
            <v>85</v>
          </cell>
          <cell r="U1570" t="str">
            <v>良好</v>
          </cell>
        </row>
        <row r="1570">
          <cell r="Z1570">
            <v>66</v>
          </cell>
          <cell r="AA1570">
            <v>74</v>
          </cell>
          <cell r="AB1570" t="str">
            <v>及格</v>
          </cell>
          <cell r="AC1570">
            <v>0</v>
          </cell>
        </row>
        <row r="1570">
          <cell r="AG1570">
            <v>77.6</v>
          </cell>
          <cell r="AH1570">
            <v>0</v>
          </cell>
          <cell r="AI1570">
            <v>77.6</v>
          </cell>
          <cell r="AJ1570" t="str">
            <v>及格</v>
          </cell>
        </row>
        <row r="1571">
          <cell r="F1571" t="str">
            <v>俞嘉莹</v>
          </cell>
          <cell r="G1571" t="str">
            <v>女</v>
          </cell>
          <cell r="H1571">
            <v>42127</v>
          </cell>
          <cell r="I1571">
            <v>124</v>
          </cell>
          <cell r="J1571">
            <v>30</v>
          </cell>
          <cell r="K1571">
            <v>60</v>
          </cell>
          <cell r="L1571" t="str">
            <v>肥胖</v>
          </cell>
          <cell r="M1571">
            <v>1094</v>
          </cell>
          <cell r="N1571">
            <v>80</v>
          </cell>
          <cell r="O1571" t="str">
            <v>良好</v>
          </cell>
          <cell r="P1571">
            <v>13.2</v>
          </cell>
          <cell r="Q1571">
            <v>66</v>
          </cell>
          <cell r="R1571" t="str">
            <v>及格</v>
          </cell>
          <cell r="S1571">
            <v>11.1</v>
          </cell>
          <cell r="T1571">
            <v>74</v>
          </cell>
          <cell r="U1571" t="str">
            <v>及格</v>
          </cell>
        </row>
        <row r="1571">
          <cell r="Z1571">
            <v>110</v>
          </cell>
          <cell r="AA1571">
            <v>95</v>
          </cell>
          <cell r="AB1571" t="str">
            <v>优秀</v>
          </cell>
          <cell r="AC1571">
            <v>0</v>
          </cell>
        </row>
        <row r="1571">
          <cell r="AG1571">
            <v>75.4</v>
          </cell>
          <cell r="AH1571">
            <v>0</v>
          </cell>
          <cell r="AI1571">
            <v>75.4</v>
          </cell>
          <cell r="AJ1571" t="str">
            <v>及格</v>
          </cell>
        </row>
        <row r="1572">
          <cell r="F1572" t="str">
            <v>陈歆语</v>
          </cell>
          <cell r="G1572" t="str">
            <v>女</v>
          </cell>
          <cell r="H1572">
            <v>42152</v>
          </cell>
          <cell r="I1572">
            <v>112</v>
          </cell>
          <cell r="J1572">
            <v>17</v>
          </cell>
          <cell r="K1572">
            <v>100</v>
          </cell>
          <cell r="L1572" t="str">
            <v>正常</v>
          </cell>
          <cell r="M1572">
            <v>960</v>
          </cell>
          <cell r="N1572">
            <v>78</v>
          </cell>
          <cell r="O1572" t="str">
            <v>及格</v>
          </cell>
          <cell r="P1572">
            <v>11.1</v>
          </cell>
          <cell r="Q1572">
            <v>95</v>
          </cell>
          <cell r="R1572" t="str">
            <v>优秀</v>
          </cell>
          <cell r="S1572">
            <v>19.2</v>
          </cell>
          <cell r="T1572">
            <v>100</v>
          </cell>
          <cell r="U1572" t="str">
            <v>优秀</v>
          </cell>
        </row>
        <row r="1572">
          <cell r="Z1572">
            <v>86</v>
          </cell>
          <cell r="AA1572">
            <v>78</v>
          </cell>
          <cell r="AB1572" t="str">
            <v>及格</v>
          </cell>
          <cell r="AC1572">
            <v>0</v>
          </cell>
        </row>
        <row r="1572">
          <cell r="AG1572">
            <v>91.3</v>
          </cell>
          <cell r="AH1572">
            <v>0</v>
          </cell>
          <cell r="AI1572">
            <v>91.3</v>
          </cell>
          <cell r="AJ1572" t="str">
            <v>优秀</v>
          </cell>
        </row>
        <row r="1573">
          <cell r="F1573" t="str">
            <v>陶吴涛</v>
          </cell>
          <cell r="G1573" t="str">
            <v>男</v>
          </cell>
          <cell r="H1573">
            <v>42161</v>
          </cell>
          <cell r="I1573">
            <v>115</v>
          </cell>
          <cell r="J1573">
            <v>20</v>
          </cell>
          <cell r="K1573">
            <v>100</v>
          </cell>
          <cell r="L1573" t="str">
            <v>正常</v>
          </cell>
          <cell r="M1573">
            <v>1027</v>
          </cell>
          <cell r="N1573">
            <v>70</v>
          </cell>
          <cell r="O1573" t="str">
            <v>及格</v>
          </cell>
          <cell r="P1573">
            <v>12.7</v>
          </cell>
          <cell r="Q1573">
            <v>50</v>
          </cell>
          <cell r="R1573" t="str">
            <v>不及格</v>
          </cell>
          <cell r="S1573">
            <v>12.1</v>
          </cell>
          <cell r="T1573">
            <v>85</v>
          </cell>
          <cell r="U1573" t="str">
            <v>良好</v>
          </cell>
        </row>
        <row r="1573">
          <cell r="Z1573">
            <v>107</v>
          </cell>
          <cell r="AA1573">
            <v>95</v>
          </cell>
          <cell r="AB1573" t="str">
            <v>优秀</v>
          </cell>
          <cell r="AC1573">
            <v>0</v>
          </cell>
        </row>
        <row r="1573">
          <cell r="AG1573">
            <v>80</v>
          </cell>
          <cell r="AH1573">
            <v>0</v>
          </cell>
          <cell r="AI1573">
            <v>80</v>
          </cell>
          <cell r="AJ1573" t="str">
            <v>良好</v>
          </cell>
        </row>
        <row r="1574">
          <cell r="F1574" t="str">
            <v>吴思源</v>
          </cell>
          <cell r="G1574" t="str">
            <v>女</v>
          </cell>
          <cell r="H1574">
            <v>42179</v>
          </cell>
          <cell r="I1574">
            <v>114</v>
          </cell>
          <cell r="J1574">
            <v>18</v>
          </cell>
          <cell r="K1574">
            <v>100</v>
          </cell>
          <cell r="L1574" t="str">
            <v>正常</v>
          </cell>
          <cell r="M1574">
            <v>1310</v>
          </cell>
          <cell r="N1574">
            <v>95</v>
          </cell>
          <cell r="O1574" t="str">
            <v>优秀</v>
          </cell>
          <cell r="P1574">
            <v>11.5</v>
          </cell>
          <cell r="Q1574">
            <v>85</v>
          </cell>
          <cell r="R1574" t="str">
            <v>良好</v>
          </cell>
          <cell r="S1574">
            <v>14.2</v>
          </cell>
          <cell r="T1574">
            <v>80</v>
          </cell>
          <cell r="U1574" t="str">
            <v>良好</v>
          </cell>
        </row>
        <row r="1574">
          <cell r="Z1574">
            <v>83</v>
          </cell>
          <cell r="AA1574">
            <v>78</v>
          </cell>
          <cell r="AB1574" t="str">
            <v>及格</v>
          </cell>
          <cell r="AC1574">
            <v>0</v>
          </cell>
        </row>
        <row r="1574">
          <cell r="AG1574">
            <v>85.8</v>
          </cell>
          <cell r="AH1574">
            <v>0</v>
          </cell>
          <cell r="AI1574">
            <v>85.8</v>
          </cell>
          <cell r="AJ1574" t="str">
            <v>良好</v>
          </cell>
        </row>
        <row r="1575">
          <cell r="F1575" t="str">
            <v>钱心雨</v>
          </cell>
          <cell r="G1575" t="str">
            <v>女</v>
          </cell>
          <cell r="H1575">
            <v>42179</v>
          </cell>
          <cell r="I1575">
            <v>118</v>
          </cell>
          <cell r="J1575">
            <v>29</v>
          </cell>
          <cell r="K1575">
            <v>60</v>
          </cell>
          <cell r="L1575" t="str">
            <v>肥胖</v>
          </cell>
          <cell r="M1575">
            <v>975</v>
          </cell>
          <cell r="N1575">
            <v>78</v>
          </cell>
          <cell r="O1575" t="str">
            <v>及格</v>
          </cell>
          <cell r="P1575">
            <v>12.1</v>
          </cell>
          <cell r="Q1575">
            <v>76</v>
          </cell>
          <cell r="R1575" t="str">
            <v>及格</v>
          </cell>
          <cell r="S1575">
            <v>12.6</v>
          </cell>
          <cell r="T1575">
            <v>78</v>
          </cell>
          <cell r="U1575" t="str">
            <v>及格</v>
          </cell>
        </row>
        <row r="1575">
          <cell r="Z1575">
            <v>34</v>
          </cell>
          <cell r="AA1575">
            <v>64</v>
          </cell>
          <cell r="AB1575" t="str">
            <v>及格</v>
          </cell>
          <cell r="AC1575">
            <v>0</v>
          </cell>
        </row>
        <row r="1575">
          <cell r="AG1575">
            <v>72.1</v>
          </cell>
          <cell r="AH1575">
            <v>0</v>
          </cell>
          <cell r="AI1575">
            <v>72.1</v>
          </cell>
          <cell r="AJ1575" t="str">
            <v>及格</v>
          </cell>
        </row>
        <row r="1576">
          <cell r="F1576" t="str">
            <v>钱宇轩</v>
          </cell>
          <cell r="G1576" t="str">
            <v>男</v>
          </cell>
          <cell r="H1576">
            <v>42189</v>
          </cell>
          <cell r="I1576">
            <v>117</v>
          </cell>
          <cell r="J1576">
            <v>24</v>
          </cell>
          <cell r="K1576">
            <v>100</v>
          </cell>
          <cell r="L1576" t="str">
            <v>正常</v>
          </cell>
          <cell r="M1576">
            <v>1394</v>
          </cell>
          <cell r="N1576">
            <v>80</v>
          </cell>
          <cell r="O1576" t="str">
            <v>良好</v>
          </cell>
          <cell r="P1576">
            <v>11.2</v>
          </cell>
          <cell r="Q1576">
            <v>74</v>
          </cell>
          <cell r="R1576" t="str">
            <v>及格</v>
          </cell>
          <cell r="S1576">
            <v>8.7</v>
          </cell>
          <cell r="T1576">
            <v>74</v>
          </cell>
          <cell r="U1576" t="str">
            <v>及格</v>
          </cell>
        </row>
        <row r="1576">
          <cell r="Z1576">
            <v>90</v>
          </cell>
          <cell r="AA1576">
            <v>80</v>
          </cell>
          <cell r="AB1576" t="str">
            <v>良好</v>
          </cell>
          <cell r="AC1576">
            <v>0</v>
          </cell>
        </row>
        <row r="1576">
          <cell r="AG1576">
            <v>80</v>
          </cell>
          <cell r="AH1576">
            <v>0</v>
          </cell>
          <cell r="AI1576">
            <v>80</v>
          </cell>
          <cell r="AJ1576" t="str">
            <v>良好</v>
          </cell>
        </row>
        <row r="1577">
          <cell r="F1577" t="str">
            <v>周悦颖</v>
          </cell>
          <cell r="G1577" t="str">
            <v>女</v>
          </cell>
          <cell r="H1577">
            <v>42223</v>
          </cell>
          <cell r="I1577">
            <v>118</v>
          </cell>
          <cell r="J1577">
            <v>19</v>
          </cell>
          <cell r="K1577">
            <v>100</v>
          </cell>
          <cell r="L1577" t="str">
            <v>正常</v>
          </cell>
          <cell r="M1577">
            <v>1340</v>
          </cell>
          <cell r="N1577">
            <v>95</v>
          </cell>
          <cell r="O1577" t="str">
            <v>优秀</v>
          </cell>
          <cell r="P1577">
            <v>12.3</v>
          </cell>
          <cell r="Q1577">
            <v>74</v>
          </cell>
          <cell r="R1577" t="str">
            <v>及格</v>
          </cell>
          <cell r="S1577">
            <v>10.8</v>
          </cell>
          <cell r="T1577">
            <v>74</v>
          </cell>
          <cell r="U1577" t="str">
            <v>及格</v>
          </cell>
        </row>
        <row r="1577">
          <cell r="Z1577">
            <v>36</v>
          </cell>
          <cell r="AA1577">
            <v>64</v>
          </cell>
          <cell r="AB1577" t="str">
            <v>及格</v>
          </cell>
          <cell r="AC1577">
            <v>0</v>
          </cell>
        </row>
        <row r="1577">
          <cell r="AG1577">
            <v>79</v>
          </cell>
          <cell r="AH1577">
            <v>0</v>
          </cell>
          <cell r="AI1577">
            <v>79</v>
          </cell>
          <cell r="AJ1577" t="str">
            <v>及格</v>
          </cell>
        </row>
        <row r="1578">
          <cell r="F1578" t="str">
            <v>高严鑫</v>
          </cell>
          <cell r="G1578" t="str">
            <v>男</v>
          </cell>
          <cell r="H1578">
            <v>41966</v>
          </cell>
          <cell r="I1578">
            <v>126</v>
          </cell>
          <cell r="J1578">
            <v>23</v>
          </cell>
          <cell r="K1578">
            <v>100</v>
          </cell>
          <cell r="L1578" t="str">
            <v>正常</v>
          </cell>
          <cell r="M1578">
            <v>1169</v>
          </cell>
          <cell r="N1578">
            <v>74</v>
          </cell>
          <cell r="O1578" t="str">
            <v>及格</v>
          </cell>
          <cell r="P1578">
            <v>11.6</v>
          </cell>
          <cell r="Q1578">
            <v>70</v>
          </cell>
          <cell r="R1578" t="str">
            <v>及格</v>
          </cell>
          <cell r="S1578">
            <v>7.5</v>
          </cell>
          <cell r="T1578">
            <v>72</v>
          </cell>
          <cell r="U1578" t="str">
            <v>及格</v>
          </cell>
        </row>
        <row r="1578">
          <cell r="Z1578">
            <v>47</v>
          </cell>
          <cell r="AA1578">
            <v>68</v>
          </cell>
          <cell r="AB1578" t="str">
            <v>及格</v>
          </cell>
          <cell r="AC1578">
            <v>0</v>
          </cell>
        </row>
        <row r="1578">
          <cell r="AG1578">
            <v>75.3</v>
          </cell>
          <cell r="AH1578">
            <v>0</v>
          </cell>
          <cell r="AI1578">
            <v>75.3</v>
          </cell>
          <cell r="AJ1578" t="str">
            <v>及格</v>
          </cell>
        </row>
        <row r="1579">
          <cell r="F1579" t="str">
            <v>封苏雅</v>
          </cell>
          <cell r="G1579" t="str">
            <v>女</v>
          </cell>
          <cell r="H1579">
            <v>41893</v>
          </cell>
          <cell r="I1579">
            <v>120</v>
          </cell>
          <cell r="J1579">
            <v>20</v>
          </cell>
          <cell r="K1579">
            <v>100</v>
          </cell>
          <cell r="L1579" t="str">
            <v>正常</v>
          </cell>
          <cell r="M1579">
            <v>1187</v>
          </cell>
          <cell r="N1579">
            <v>85</v>
          </cell>
          <cell r="O1579" t="str">
            <v>良好</v>
          </cell>
          <cell r="P1579">
            <v>11.4</v>
          </cell>
          <cell r="Q1579">
            <v>85</v>
          </cell>
          <cell r="R1579" t="str">
            <v>良好</v>
          </cell>
          <cell r="S1579">
            <v>8.5</v>
          </cell>
          <cell r="T1579">
            <v>70</v>
          </cell>
          <cell r="U1579" t="str">
            <v>及格</v>
          </cell>
        </row>
        <row r="1579">
          <cell r="Z1579">
            <v>94</v>
          </cell>
          <cell r="AA1579">
            <v>80</v>
          </cell>
          <cell r="AB1579" t="str">
            <v>良好</v>
          </cell>
          <cell r="AC1579">
            <v>0</v>
          </cell>
        </row>
        <row r="1579">
          <cell r="AG1579">
            <v>81.8</v>
          </cell>
          <cell r="AH1579">
            <v>0</v>
          </cell>
          <cell r="AI1579">
            <v>81.8</v>
          </cell>
          <cell r="AJ1579" t="str">
            <v>良好</v>
          </cell>
        </row>
        <row r="1580">
          <cell r="F1580" t="str">
            <v>耿志航</v>
          </cell>
          <cell r="G1580" t="str">
            <v>男</v>
          </cell>
          <cell r="H1580">
            <v>42136</v>
          </cell>
          <cell r="I1580">
            <v>118</v>
          </cell>
          <cell r="J1580">
            <v>18</v>
          </cell>
          <cell r="K1580">
            <v>80</v>
          </cell>
          <cell r="L1580" t="str">
            <v>低体重</v>
          </cell>
          <cell r="M1580">
            <v>1039</v>
          </cell>
          <cell r="N1580">
            <v>70</v>
          </cell>
          <cell r="O1580" t="str">
            <v>及格</v>
          </cell>
          <cell r="P1580">
            <v>11.7</v>
          </cell>
          <cell r="Q1580">
            <v>68</v>
          </cell>
          <cell r="R1580" t="str">
            <v>及格</v>
          </cell>
          <cell r="S1580">
            <v>7.3</v>
          </cell>
          <cell r="T1580">
            <v>72</v>
          </cell>
          <cell r="U1580" t="str">
            <v>及格</v>
          </cell>
        </row>
        <row r="1580">
          <cell r="Z1580">
            <v>24</v>
          </cell>
          <cell r="AA1580">
            <v>62</v>
          </cell>
          <cell r="AB1580" t="str">
            <v>及格</v>
          </cell>
          <cell r="AC1580">
            <v>0</v>
          </cell>
        </row>
        <row r="1580">
          <cell r="AG1580">
            <v>70.1</v>
          </cell>
          <cell r="AH1580">
            <v>0</v>
          </cell>
          <cell r="AI1580">
            <v>70.1</v>
          </cell>
          <cell r="AJ1580" t="str">
            <v>及格</v>
          </cell>
        </row>
        <row r="1581">
          <cell r="F1581" t="str">
            <v>马欣语</v>
          </cell>
          <cell r="G1581" t="str">
            <v>女</v>
          </cell>
          <cell r="H1581">
            <v>41980</v>
          </cell>
          <cell r="I1581">
            <v>130</v>
          </cell>
          <cell r="J1581">
            <v>40</v>
          </cell>
          <cell r="K1581">
            <v>60</v>
          </cell>
          <cell r="L1581" t="str">
            <v>肥胖</v>
          </cell>
          <cell r="M1581">
            <v>1496</v>
          </cell>
          <cell r="N1581">
            <v>100</v>
          </cell>
          <cell r="O1581" t="str">
            <v>优秀</v>
          </cell>
          <cell r="P1581">
            <v>12.7</v>
          </cell>
          <cell r="Q1581">
            <v>70</v>
          </cell>
          <cell r="R1581" t="str">
            <v>及格</v>
          </cell>
          <cell r="S1581">
            <v>12.1</v>
          </cell>
          <cell r="T1581">
            <v>76</v>
          </cell>
          <cell r="U1581" t="str">
            <v>及格</v>
          </cell>
        </row>
        <row r="1581">
          <cell r="Z1581">
            <v>40</v>
          </cell>
          <cell r="AA1581">
            <v>66</v>
          </cell>
          <cell r="AB1581" t="str">
            <v>及格</v>
          </cell>
          <cell r="AC1581">
            <v>0</v>
          </cell>
        </row>
        <row r="1581">
          <cell r="AG1581">
            <v>74</v>
          </cell>
          <cell r="AH1581">
            <v>0</v>
          </cell>
          <cell r="AI1581">
            <v>74</v>
          </cell>
          <cell r="AJ1581" t="str">
            <v>及格</v>
          </cell>
        </row>
        <row r="1582">
          <cell r="F1582" t="str">
            <v>刘俊彦</v>
          </cell>
          <cell r="G1582" t="str">
            <v>男</v>
          </cell>
          <cell r="H1582">
            <v>41887</v>
          </cell>
          <cell r="I1582">
            <v>126</v>
          </cell>
          <cell r="J1582">
            <v>30</v>
          </cell>
          <cell r="K1582">
            <v>80</v>
          </cell>
          <cell r="L1582" t="str">
            <v>超重</v>
          </cell>
          <cell r="M1582">
            <v>1462</v>
          </cell>
          <cell r="N1582">
            <v>85</v>
          </cell>
          <cell r="O1582" t="str">
            <v>良好</v>
          </cell>
          <cell r="P1582">
            <v>10.7</v>
          </cell>
          <cell r="Q1582">
            <v>78</v>
          </cell>
          <cell r="R1582" t="str">
            <v>及格</v>
          </cell>
          <cell r="S1582">
            <v>13.2</v>
          </cell>
          <cell r="T1582">
            <v>90</v>
          </cell>
          <cell r="U1582" t="str">
            <v>优秀</v>
          </cell>
        </row>
        <row r="1582">
          <cell r="Z1582">
            <v>26</v>
          </cell>
          <cell r="AA1582">
            <v>62</v>
          </cell>
          <cell r="AB1582" t="str">
            <v>及格</v>
          </cell>
          <cell r="AC1582">
            <v>0</v>
          </cell>
        </row>
        <row r="1582">
          <cell r="AG1582">
            <v>79.8</v>
          </cell>
          <cell r="AH1582">
            <v>0</v>
          </cell>
          <cell r="AI1582">
            <v>79.8</v>
          </cell>
          <cell r="AJ1582" t="str">
            <v>及格</v>
          </cell>
        </row>
        <row r="1583">
          <cell r="F1583" t="str">
            <v>崔苗苗</v>
          </cell>
          <cell r="G1583" t="str">
            <v>女</v>
          </cell>
          <cell r="H1583">
            <v>41988</v>
          </cell>
          <cell r="I1583">
            <v>123.4</v>
          </cell>
          <cell r="J1583">
            <v>36</v>
          </cell>
          <cell r="K1583">
            <v>60</v>
          </cell>
          <cell r="L1583" t="str">
            <v>肥胖</v>
          </cell>
          <cell r="M1583">
            <v>1786</v>
          </cell>
          <cell r="N1583">
            <v>100</v>
          </cell>
          <cell r="O1583" t="str">
            <v>优秀</v>
          </cell>
          <cell r="P1583">
            <v>12.2</v>
          </cell>
          <cell r="Q1583">
            <v>76</v>
          </cell>
          <cell r="R1583" t="str">
            <v>及格</v>
          </cell>
          <cell r="S1583">
            <v>9.3</v>
          </cell>
          <cell r="T1583">
            <v>72</v>
          </cell>
          <cell r="U1583" t="str">
            <v>及格</v>
          </cell>
        </row>
        <row r="1583">
          <cell r="Z1583">
            <v>56</v>
          </cell>
          <cell r="AA1583">
            <v>70</v>
          </cell>
          <cell r="AB1583" t="str">
            <v>及格</v>
          </cell>
          <cell r="AC1583">
            <v>0</v>
          </cell>
        </row>
        <row r="1583">
          <cell r="AG1583">
            <v>74.8</v>
          </cell>
          <cell r="AH1583">
            <v>0</v>
          </cell>
          <cell r="AI1583">
            <v>74.8</v>
          </cell>
          <cell r="AJ1583" t="str">
            <v>及格</v>
          </cell>
        </row>
        <row r="1584">
          <cell r="F1584" t="str">
            <v>陈如意</v>
          </cell>
          <cell r="G1584" t="str">
            <v>女</v>
          </cell>
          <cell r="H1584">
            <v>42007</v>
          </cell>
          <cell r="I1584">
            <v>123</v>
          </cell>
          <cell r="J1584">
            <v>28</v>
          </cell>
          <cell r="K1584">
            <v>80</v>
          </cell>
          <cell r="L1584" t="str">
            <v>超重</v>
          </cell>
          <cell r="M1584">
            <v>1028</v>
          </cell>
          <cell r="N1584">
            <v>80</v>
          </cell>
          <cell r="O1584" t="str">
            <v>良好</v>
          </cell>
          <cell r="P1584">
            <v>12.7</v>
          </cell>
          <cell r="Q1584">
            <v>70</v>
          </cell>
          <cell r="R1584" t="str">
            <v>及格</v>
          </cell>
          <cell r="S1584">
            <v>10.3</v>
          </cell>
          <cell r="T1584">
            <v>74</v>
          </cell>
          <cell r="U1584" t="str">
            <v>及格</v>
          </cell>
        </row>
        <row r="1584">
          <cell r="Z1584">
            <v>39</v>
          </cell>
          <cell r="AA1584">
            <v>66</v>
          </cell>
          <cell r="AB1584" t="str">
            <v>及格</v>
          </cell>
          <cell r="AC1584">
            <v>0</v>
          </cell>
        </row>
        <row r="1584">
          <cell r="AG1584">
            <v>73.4</v>
          </cell>
          <cell r="AH1584">
            <v>0</v>
          </cell>
          <cell r="AI1584">
            <v>73.4</v>
          </cell>
          <cell r="AJ1584" t="str">
            <v>及格</v>
          </cell>
        </row>
        <row r="1585">
          <cell r="F1585" t="str">
            <v>程诺伊</v>
          </cell>
          <cell r="G1585" t="str">
            <v>女</v>
          </cell>
          <cell r="H1585">
            <v>42061</v>
          </cell>
          <cell r="I1585">
            <v>120</v>
          </cell>
          <cell r="J1585">
            <v>21</v>
          </cell>
          <cell r="K1585">
            <v>100</v>
          </cell>
          <cell r="L1585" t="str">
            <v>正常</v>
          </cell>
          <cell r="M1585">
            <v>1170</v>
          </cell>
          <cell r="N1585">
            <v>85</v>
          </cell>
          <cell r="O1585" t="str">
            <v>良好</v>
          </cell>
          <cell r="P1585">
            <v>11.8</v>
          </cell>
          <cell r="Q1585">
            <v>80</v>
          </cell>
          <cell r="R1585" t="str">
            <v>良好</v>
          </cell>
          <cell r="S1585">
            <v>10.9</v>
          </cell>
          <cell r="T1585">
            <v>74</v>
          </cell>
          <cell r="U1585" t="str">
            <v>及格</v>
          </cell>
        </row>
        <row r="1585">
          <cell r="Z1585">
            <v>39</v>
          </cell>
          <cell r="AA1585">
            <v>66</v>
          </cell>
          <cell r="AB1585" t="str">
            <v>及格</v>
          </cell>
          <cell r="AC1585">
            <v>0</v>
          </cell>
        </row>
        <row r="1585">
          <cell r="AG1585">
            <v>79.2</v>
          </cell>
          <cell r="AH1585">
            <v>0</v>
          </cell>
          <cell r="AI1585">
            <v>79.2</v>
          </cell>
          <cell r="AJ1585" t="str">
            <v>及格</v>
          </cell>
        </row>
        <row r="1586">
          <cell r="F1586" t="str">
            <v>王宇辰</v>
          </cell>
          <cell r="G1586" t="str">
            <v>男</v>
          </cell>
          <cell r="H1586">
            <v>41950</v>
          </cell>
          <cell r="I1586">
            <v>114</v>
          </cell>
          <cell r="J1586">
            <v>21.1</v>
          </cell>
          <cell r="K1586">
            <v>100</v>
          </cell>
          <cell r="L1586" t="str">
            <v>正常</v>
          </cell>
          <cell r="M1586">
            <v>1297</v>
          </cell>
          <cell r="N1586">
            <v>78</v>
          </cell>
          <cell r="O1586" t="str">
            <v>及格</v>
          </cell>
          <cell r="P1586">
            <v>12.9</v>
          </cell>
          <cell r="Q1586">
            <v>40</v>
          </cell>
          <cell r="R1586" t="str">
            <v>不及格</v>
          </cell>
          <cell r="S1586">
            <v>9.5</v>
          </cell>
          <cell r="T1586">
            <v>76</v>
          </cell>
          <cell r="U1586" t="str">
            <v>及格</v>
          </cell>
        </row>
        <row r="1586">
          <cell r="Z1586">
            <v>37</v>
          </cell>
          <cell r="AA1586">
            <v>64</v>
          </cell>
          <cell r="AB1586" t="str">
            <v>及格</v>
          </cell>
          <cell r="AC1586">
            <v>0</v>
          </cell>
        </row>
        <row r="1586">
          <cell r="AG1586">
            <v>70.3</v>
          </cell>
          <cell r="AH1586">
            <v>0</v>
          </cell>
          <cell r="AI1586">
            <v>70.3</v>
          </cell>
          <cell r="AJ1586" t="str">
            <v>及格</v>
          </cell>
        </row>
        <row r="1587">
          <cell r="F1587" t="str">
            <v>范毅阳</v>
          </cell>
          <cell r="G1587" t="str">
            <v>男</v>
          </cell>
          <cell r="H1587">
            <v>42086</v>
          </cell>
          <cell r="I1587">
            <v>115</v>
          </cell>
          <cell r="J1587">
            <v>19.5</v>
          </cell>
          <cell r="K1587">
            <v>100</v>
          </cell>
          <cell r="L1587" t="str">
            <v>正常</v>
          </cell>
          <cell r="M1587">
            <v>1312</v>
          </cell>
          <cell r="N1587">
            <v>80</v>
          </cell>
          <cell r="O1587" t="str">
            <v>良好</v>
          </cell>
          <cell r="P1587">
            <v>10.4</v>
          </cell>
          <cell r="Q1587">
            <v>90</v>
          </cell>
          <cell r="R1587" t="str">
            <v>优秀</v>
          </cell>
          <cell r="S1587">
            <v>12.7</v>
          </cell>
          <cell r="T1587">
            <v>85</v>
          </cell>
          <cell r="U1587" t="str">
            <v>良好</v>
          </cell>
        </row>
        <row r="1587">
          <cell r="Z1587">
            <v>36</v>
          </cell>
          <cell r="AA1587">
            <v>64</v>
          </cell>
          <cell r="AB1587" t="str">
            <v>及格</v>
          </cell>
          <cell r="AC1587">
            <v>0</v>
          </cell>
        </row>
        <row r="1587">
          <cell r="AG1587">
            <v>83.3</v>
          </cell>
          <cell r="AH1587">
            <v>0</v>
          </cell>
          <cell r="AI1587">
            <v>83.3</v>
          </cell>
          <cell r="AJ1587" t="str">
            <v>良好</v>
          </cell>
        </row>
        <row r="1588">
          <cell r="F1588" t="str">
            <v>杨艺承</v>
          </cell>
          <cell r="G1588" t="str">
            <v>男</v>
          </cell>
          <cell r="H1588">
            <v>41885</v>
          </cell>
          <cell r="I1588">
            <v>125</v>
          </cell>
          <cell r="J1588">
            <v>37</v>
          </cell>
          <cell r="K1588">
            <v>60</v>
          </cell>
          <cell r="L1588" t="str">
            <v>肥胖</v>
          </cell>
          <cell r="M1588">
            <v>1536</v>
          </cell>
          <cell r="N1588">
            <v>90</v>
          </cell>
          <cell r="O1588" t="str">
            <v>优秀</v>
          </cell>
          <cell r="P1588">
            <v>10.9</v>
          </cell>
          <cell r="Q1588">
            <v>76</v>
          </cell>
          <cell r="R1588" t="str">
            <v>及格</v>
          </cell>
          <cell r="S1588">
            <v>12</v>
          </cell>
          <cell r="T1588">
            <v>85</v>
          </cell>
          <cell r="U1588" t="str">
            <v>良好</v>
          </cell>
        </row>
        <row r="1588">
          <cell r="Z1588">
            <v>36</v>
          </cell>
          <cell r="AA1588">
            <v>64</v>
          </cell>
          <cell r="AB1588" t="str">
            <v>及格</v>
          </cell>
          <cell r="AC1588">
            <v>0</v>
          </cell>
        </row>
        <row r="1588">
          <cell r="AG1588">
            <v>76</v>
          </cell>
          <cell r="AH1588">
            <v>0</v>
          </cell>
          <cell r="AI1588">
            <v>76</v>
          </cell>
          <cell r="AJ1588" t="str">
            <v>及格</v>
          </cell>
        </row>
        <row r="1589">
          <cell r="F1589" t="str">
            <v>潘昊天</v>
          </cell>
          <cell r="G1589" t="str">
            <v>男</v>
          </cell>
          <cell r="H1589">
            <v>41905</v>
          </cell>
          <cell r="I1589">
            <v>113</v>
          </cell>
          <cell r="J1589">
            <v>20</v>
          </cell>
          <cell r="K1589">
            <v>100</v>
          </cell>
          <cell r="L1589" t="str">
            <v>正常</v>
          </cell>
          <cell r="M1589">
            <v>943</v>
          </cell>
          <cell r="N1589">
            <v>68</v>
          </cell>
          <cell r="O1589" t="str">
            <v>及格</v>
          </cell>
          <cell r="P1589">
            <v>12.2</v>
          </cell>
          <cell r="Q1589">
            <v>64</v>
          </cell>
          <cell r="R1589" t="str">
            <v>及格</v>
          </cell>
          <cell r="S1589">
            <v>10.3</v>
          </cell>
          <cell r="T1589">
            <v>78</v>
          </cell>
          <cell r="U1589" t="str">
            <v>及格</v>
          </cell>
        </row>
        <row r="1589">
          <cell r="Z1589">
            <v>20</v>
          </cell>
          <cell r="AA1589">
            <v>60</v>
          </cell>
          <cell r="AB1589" t="str">
            <v>及格</v>
          </cell>
          <cell r="AC1589">
            <v>0</v>
          </cell>
        </row>
        <row r="1589">
          <cell r="AG1589">
            <v>73.4</v>
          </cell>
          <cell r="AH1589">
            <v>0</v>
          </cell>
          <cell r="AI1589">
            <v>73.4</v>
          </cell>
          <cell r="AJ1589" t="str">
            <v>及格</v>
          </cell>
        </row>
        <row r="1590">
          <cell r="F1590" t="str">
            <v>舒文豪</v>
          </cell>
          <cell r="G1590" t="str">
            <v>男</v>
          </cell>
          <cell r="H1590">
            <v>41922</v>
          </cell>
          <cell r="I1590">
            <v>131</v>
          </cell>
          <cell r="J1590">
            <v>30</v>
          </cell>
          <cell r="K1590">
            <v>100</v>
          </cell>
          <cell r="L1590" t="str">
            <v>正常</v>
          </cell>
          <cell r="M1590">
            <v>1627</v>
          </cell>
          <cell r="N1590">
            <v>95</v>
          </cell>
          <cell r="O1590" t="str">
            <v>优秀</v>
          </cell>
          <cell r="P1590">
            <v>12.7</v>
          </cell>
          <cell r="Q1590">
            <v>50</v>
          </cell>
          <cell r="R1590" t="str">
            <v>不及格</v>
          </cell>
          <cell r="S1590">
            <v>7.5</v>
          </cell>
          <cell r="T1590">
            <v>72</v>
          </cell>
          <cell r="U1590" t="str">
            <v>及格</v>
          </cell>
        </row>
        <row r="1590">
          <cell r="Z1590">
            <v>68</v>
          </cell>
          <cell r="AA1590">
            <v>74</v>
          </cell>
          <cell r="AB1590" t="str">
            <v>及格</v>
          </cell>
          <cell r="AC1590">
            <v>0</v>
          </cell>
        </row>
        <row r="1590">
          <cell r="AG1590">
            <v>75.7</v>
          </cell>
          <cell r="AH1590">
            <v>0</v>
          </cell>
          <cell r="AI1590">
            <v>75.7</v>
          </cell>
          <cell r="AJ1590" t="str">
            <v>及格</v>
          </cell>
        </row>
        <row r="1591">
          <cell r="F1591" t="str">
            <v>舒文杰</v>
          </cell>
          <cell r="G1591" t="str">
            <v>男</v>
          </cell>
          <cell r="H1591">
            <v>41922</v>
          </cell>
          <cell r="I1591">
            <v>127</v>
          </cell>
          <cell r="J1591">
            <v>25</v>
          </cell>
          <cell r="K1591">
            <v>100</v>
          </cell>
          <cell r="L1591" t="str">
            <v>正常</v>
          </cell>
          <cell r="M1591">
            <v>1333</v>
          </cell>
          <cell r="N1591">
            <v>80</v>
          </cell>
          <cell r="O1591" t="str">
            <v>良好</v>
          </cell>
          <cell r="P1591">
            <v>10.6</v>
          </cell>
          <cell r="Q1591">
            <v>80</v>
          </cell>
          <cell r="R1591" t="str">
            <v>良好</v>
          </cell>
          <cell r="S1591">
            <v>7.5</v>
          </cell>
          <cell r="T1591">
            <v>72</v>
          </cell>
          <cell r="U1591" t="str">
            <v>及格</v>
          </cell>
        </row>
        <row r="1591">
          <cell r="Z1591">
            <v>20</v>
          </cell>
          <cell r="AA1591">
            <v>60</v>
          </cell>
          <cell r="AB1591" t="str">
            <v>及格</v>
          </cell>
          <cell r="AC1591">
            <v>0</v>
          </cell>
        </row>
        <row r="1591">
          <cell r="AG1591">
            <v>76.6</v>
          </cell>
          <cell r="AH1591">
            <v>0</v>
          </cell>
          <cell r="AI1591">
            <v>76.6</v>
          </cell>
          <cell r="AJ1591" t="str">
            <v>及格</v>
          </cell>
        </row>
        <row r="1592">
          <cell r="F1592" t="str">
            <v>张慧茹</v>
          </cell>
          <cell r="G1592" t="str">
            <v>女</v>
          </cell>
          <cell r="H1592">
            <v>42025</v>
          </cell>
          <cell r="I1592">
            <v>128</v>
          </cell>
          <cell r="J1592">
            <v>33</v>
          </cell>
          <cell r="K1592">
            <v>60</v>
          </cell>
          <cell r="L1592" t="str">
            <v>肥胖</v>
          </cell>
          <cell r="M1592">
            <v>1414</v>
          </cell>
          <cell r="N1592">
            <v>100</v>
          </cell>
          <cell r="O1592" t="str">
            <v>优秀</v>
          </cell>
          <cell r="P1592">
            <v>11.9</v>
          </cell>
          <cell r="Q1592">
            <v>78</v>
          </cell>
          <cell r="R1592" t="str">
            <v>及格</v>
          </cell>
          <cell r="S1592">
            <v>8.5</v>
          </cell>
          <cell r="T1592">
            <v>70</v>
          </cell>
          <cell r="U1592" t="str">
            <v>及格</v>
          </cell>
        </row>
        <row r="1592">
          <cell r="Z1592">
            <v>33</v>
          </cell>
          <cell r="AA1592">
            <v>64</v>
          </cell>
          <cell r="AB1592" t="str">
            <v>及格</v>
          </cell>
          <cell r="AC1592">
            <v>0</v>
          </cell>
        </row>
        <row r="1592">
          <cell r="AG1592">
            <v>73.4</v>
          </cell>
          <cell r="AH1592">
            <v>0</v>
          </cell>
          <cell r="AI1592">
            <v>73.4</v>
          </cell>
          <cell r="AJ1592" t="str">
            <v>及格</v>
          </cell>
        </row>
        <row r="1593">
          <cell r="F1593" t="str">
            <v>钱诗伊</v>
          </cell>
          <cell r="G1593" t="str">
            <v>女</v>
          </cell>
          <cell r="H1593">
            <v>41905</v>
          </cell>
          <cell r="I1593">
            <v>121</v>
          </cell>
          <cell r="J1593">
            <v>23</v>
          </cell>
          <cell r="K1593">
            <v>100</v>
          </cell>
          <cell r="L1593" t="str">
            <v>正常</v>
          </cell>
          <cell r="M1593">
            <v>1004</v>
          </cell>
          <cell r="N1593">
            <v>80</v>
          </cell>
          <cell r="O1593" t="str">
            <v>良好</v>
          </cell>
          <cell r="P1593">
            <v>10.8</v>
          </cell>
          <cell r="Q1593">
            <v>100</v>
          </cell>
          <cell r="R1593" t="str">
            <v>优秀</v>
          </cell>
          <cell r="S1593">
            <v>9.1</v>
          </cell>
          <cell r="T1593">
            <v>72</v>
          </cell>
          <cell r="U1593" t="str">
            <v>及格</v>
          </cell>
        </row>
        <row r="1593">
          <cell r="Z1593">
            <v>61</v>
          </cell>
          <cell r="AA1593">
            <v>72</v>
          </cell>
          <cell r="AB1593" t="str">
            <v>及格</v>
          </cell>
          <cell r="AC1593">
            <v>0</v>
          </cell>
        </row>
        <row r="1593">
          <cell r="AG1593">
            <v>83</v>
          </cell>
          <cell r="AH1593">
            <v>0</v>
          </cell>
          <cell r="AI1593">
            <v>83</v>
          </cell>
          <cell r="AJ1593" t="str">
            <v>良好</v>
          </cell>
        </row>
        <row r="1594">
          <cell r="F1594" t="str">
            <v>闵妤欣</v>
          </cell>
          <cell r="G1594" t="str">
            <v>女</v>
          </cell>
          <cell r="H1594">
            <v>41890</v>
          </cell>
          <cell r="I1594">
            <v>116</v>
          </cell>
          <cell r="J1594">
            <v>18</v>
          </cell>
          <cell r="K1594">
            <v>100</v>
          </cell>
          <cell r="L1594" t="str">
            <v>正常</v>
          </cell>
          <cell r="M1594">
            <v>1013</v>
          </cell>
          <cell r="N1594">
            <v>80</v>
          </cell>
          <cell r="O1594" t="str">
            <v>良好</v>
          </cell>
          <cell r="P1594">
            <v>12.3</v>
          </cell>
          <cell r="Q1594">
            <v>74</v>
          </cell>
          <cell r="R1594" t="str">
            <v>及格</v>
          </cell>
          <cell r="S1594">
            <v>14.6</v>
          </cell>
          <cell r="T1594">
            <v>80</v>
          </cell>
          <cell r="U1594" t="str">
            <v>良好</v>
          </cell>
        </row>
        <row r="1594">
          <cell r="Z1594">
            <v>30</v>
          </cell>
          <cell r="AA1594">
            <v>62</v>
          </cell>
          <cell r="AB1594" t="str">
            <v>及格</v>
          </cell>
          <cell r="AC1594">
            <v>0</v>
          </cell>
        </row>
        <row r="1594">
          <cell r="AG1594">
            <v>78.2</v>
          </cell>
          <cell r="AH1594">
            <v>0</v>
          </cell>
          <cell r="AI1594">
            <v>78.2</v>
          </cell>
          <cell r="AJ1594" t="str">
            <v>及格</v>
          </cell>
        </row>
        <row r="1595">
          <cell r="F1595" t="str">
            <v>黄宇轩</v>
          </cell>
          <cell r="G1595" t="str">
            <v>男</v>
          </cell>
          <cell r="H1595">
            <v>42046</v>
          </cell>
          <cell r="I1595">
            <v>121</v>
          </cell>
          <cell r="J1595">
            <v>21</v>
          </cell>
          <cell r="K1595">
            <v>100</v>
          </cell>
          <cell r="L1595" t="str">
            <v>正常</v>
          </cell>
          <cell r="M1595">
            <v>1027</v>
          </cell>
          <cell r="N1595">
            <v>70</v>
          </cell>
          <cell r="O1595" t="str">
            <v>及格</v>
          </cell>
          <cell r="P1595">
            <v>11.1</v>
          </cell>
          <cell r="Q1595">
            <v>74</v>
          </cell>
          <cell r="R1595" t="str">
            <v>及格</v>
          </cell>
          <cell r="S1595">
            <v>8.3</v>
          </cell>
          <cell r="T1595">
            <v>74</v>
          </cell>
          <cell r="U1595" t="str">
            <v>及格</v>
          </cell>
        </row>
        <row r="1595">
          <cell r="Z1595">
            <v>25</v>
          </cell>
          <cell r="AA1595">
            <v>62</v>
          </cell>
          <cell r="AB1595" t="str">
            <v>及格</v>
          </cell>
          <cell r="AC1595">
            <v>0</v>
          </cell>
        </row>
        <row r="1595">
          <cell r="AG1595">
            <v>74.9</v>
          </cell>
          <cell r="AH1595">
            <v>0</v>
          </cell>
          <cell r="AI1595">
            <v>74.9</v>
          </cell>
          <cell r="AJ1595" t="str">
            <v>及格</v>
          </cell>
        </row>
        <row r="1596">
          <cell r="F1596" t="str">
            <v>张甜欣</v>
          </cell>
          <cell r="G1596" t="str">
            <v>女</v>
          </cell>
          <cell r="H1596">
            <v>41960</v>
          </cell>
          <cell r="I1596">
            <v>113</v>
          </cell>
          <cell r="J1596">
            <v>18</v>
          </cell>
          <cell r="K1596">
            <v>100</v>
          </cell>
          <cell r="L1596" t="str">
            <v>正常</v>
          </cell>
          <cell r="M1596">
            <v>917</v>
          </cell>
          <cell r="N1596">
            <v>74</v>
          </cell>
          <cell r="O1596" t="str">
            <v>及格</v>
          </cell>
          <cell r="P1596">
            <v>12.3</v>
          </cell>
          <cell r="Q1596">
            <v>74</v>
          </cell>
          <cell r="R1596" t="str">
            <v>及格</v>
          </cell>
          <cell r="S1596">
            <v>12.1</v>
          </cell>
          <cell r="T1596">
            <v>76</v>
          </cell>
          <cell r="U1596" t="str">
            <v>及格</v>
          </cell>
        </row>
        <row r="1596">
          <cell r="Z1596">
            <v>85</v>
          </cell>
          <cell r="AA1596">
            <v>78</v>
          </cell>
          <cell r="AB1596" t="str">
            <v>及格</v>
          </cell>
          <cell r="AC1596">
            <v>0</v>
          </cell>
        </row>
        <row r="1596">
          <cell r="AG1596">
            <v>79.3</v>
          </cell>
          <cell r="AH1596">
            <v>0</v>
          </cell>
          <cell r="AI1596">
            <v>79.3</v>
          </cell>
          <cell r="AJ1596" t="str">
            <v>及格</v>
          </cell>
        </row>
        <row r="1597">
          <cell r="F1597" t="str">
            <v>任皓轩</v>
          </cell>
          <cell r="G1597" t="str">
            <v>男</v>
          </cell>
          <cell r="H1597">
            <v>41990</v>
          </cell>
          <cell r="I1597">
            <v>123</v>
          </cell>
          <cell r="J1597">
            <v>22</v>
          </cell>
          <cell r="K1597">
            <v>100</v>
          </cell>
          <cell r="L1597" t="str">
            <v>正常</v>
          </cell>
          <cell r="M1597">
            <v>1503</v>
          </cell>
          <cell r="N1597">
            <v>90</v>
          </cell>
          <cell r="O1597" t="str">
            <v>优秀</v>
          </cell>
          <cell r="P1597">
            <v>11.3</v>
          </cell>
          <cell r="Q1597">
            <v>72</v>
          </cell>
          <cell r="R1597" t="str">
            <v>及格</v>
          </cell>
          <cell r="S1597">
            <v>13</v>
          </cell>
          <cell r="T1597">
            <v>90</v>
          </cell>
          <cell r="U1597" t="str">
            <v>优秀</v>
          </cell>
        </row>
        <row r="1597">
          <cell r="Z1597">
            <v>26</v>
          </cell>
          <cell r="AA1597">
            <v>62</v>
          </cell>
          <cell r="AB1597" t="str">
            <v>及格</v>
          </cell>
          <cell r="AC1597">
            <v>0</v>
          </cell>
        </row>
        <row r="1597">
          <cell r="AG1597">
            <v>82.3</v>
          </cell>
          <cell r="AH1597">
            <v>0</v>
          </cell>
          <cell r="AI1597">
            <v>82.3</v>
          </cell>
          <cell r="AJ1597" t="str">
            <v>良好</v>
          </cell>
        </row>
        <row r="1598">
          <cell r="F1598" t="str">
            <v>李金齐</v>
          </cell>
          <cell r="G1598" t="str">
            <v>男</v>
          </cell>
          <cell r="H1598">
            <v>42178</v>
          </cell>
          <cell r="I1598">
            <v>114</v>
          </cell>
          <cell r="J1598">
            <v>21</v>
          </cell>
          <cell r="K1598">
            <v>100</v>
          </cell>
          <cell r="L1598" t="str">
            <v>正常</v>
          </cell>
          <cell r="M1598">
            <v>1358</v>
          </cell>
          <cell r="N1598">
            <v>80</v>
          </cell>
          <cell r="O1598" t="str">
            <v>良好</v>
          </cell>
          <cell r="P1598">
            <v>11.6</v>
          </cell>
          <cell r="Q1598">
            <v>70</v>
          </cell>
          <cell r="R1598" t="str">
            <v>及格</v>
          </cell>
          <cell r="S1598">
            <v>7.5</v>
          </cell>
          <cell r="T1598">
            <v>72</v>
          </cell>
          <cell r="U1598" t="str">
            <v>及格</v>
          </cell>
        </row>
        <row r="1598">
          <cell r="Z1598">
            <v>22</v>
          </cell>
          <cell r="AA1598">
            <v>60</v>
          </cell>
          <cell r="AB1598" t="str">
            <v>及格</v>
          </cell>
          <cell r="AC1598">
            <v>0</v>
          </cell>
        </row>
        <row r="1598">
          <cell r="AG1598">
            <v>74.6</v>
          </cell>
          <cell r="AH1598">
            <v>0</v>
          </cell>
          <cell r="AI1598">
            <v>74.6</v>
          </cell>
          <cell r="AJ1598" t="str">
            <v>及格</v>
          </cell>
        </row>
        <row r="1599">
          <cell r="F1599" t="str">
            <v>廖韦昊</v>
          </cell>
          <cell r="G1599" t="str">
            <v>男</v>
          </cell>
          <cell r="H1599">
            <v>42086</v>
          </cell>
          <cell r="I1599">
            <v>124</v>
          </cell>
          <cell r="J1599">
            <v>22</v>
          </cell>
          <cell r="K1599">
            <v>100</v>
          </cell>
          <cell r="L1599" t="str">
            <v>正常</v>
          </cell>
          <cell r="M1599">
            <v>1183</v>
          </cell>
          <cell r="N1599">
            <v>76</v>
          </cell>
          <cell r="O1599" t="str">
            <v>及格</v>
          </cell>
          <cell r="P1599">
            <v>11</v>
          </cell>
          <cell r="Q1599">
            <v>76</v>
          </cell>
          <cell r="R1599" t="str">
            <v>及格</v>
          </cell>
          <cell r="S1599">
            <v>7.6</v>
          </cell>
          <cell r="T1599">
            <v>72</v>
          </cell>
          <cell r="U1599" t="str">
            <v>及格</v>
          </cell>
        </row>
        <row r="1599">
          <cell r="Z1599">
            <v>70</v>
          </cell>
          <cell r="AA1599">
            <v>74</v>
          </cell>
          <cell r="AB1599" t="str">
            <v>及格</v>
          </cell>
          <cell r="AC1599">
            <v>0</v>
          </cell>
        </row>
        <row r="1599">
          <cell r="AG1599">
            <v>78</v>
          </cell>
          <cell r="AH1599">
            <v>0</v>
          </cell>
          <cell r="AI1599">
            <v>78</v>
          </cell>
          <cell r="AJ1599" t="str">
            <v>及格</v>
          </cell>
        </row>
        <row r="1600">
          <cell r="F1600" t="str">
            <v>邓欣怡</v>
          </cell>
          <cell r="G1600" t="str">
            <v>女</v>
          </cell>
          <cell r="H1600">
            <v>42065</v>
          </cell>
          <cell r="I1600">
            <v>111</v>
          </cell>
          <cell r="J1600">
            <v>15</v>
          </cell>
          <cell r="K1600">
            <v>80</v>
          </cell>
          <cell r="L1600" t="str">
            <v>低体重</v>
          </cell>
          <cell r="M1600">
            <v>825</v>
          </cell>
          <cell r="N1600">
            <v>70</v>
          </cell>
          <cell r="O1600" t="str">
            <v>及格</v>
          </cell>
          <cell r="P1600">
            <v>12.5</v>
          </cell>
          <cell r="Q1600">
            <v>72</v>
          </cell>
          <cell r="R1600" t="str">
            <v>及格</v>
          </cell>
          <cell r="S1600">
            <v>13.1</v>
          </cell>
          <cell r="T1600">
            <v>78</v>
          </cell>
          <cell r="U1600" t="str">
            <v>及格</v>
          </cell>
        </row>
        <row r="1600">
          <cell r="Z1600">
            <v>21</v>
          </cell>
          <cell r="AA1600">
            <v>60</v>
          </cell>
          <cell r="AB1600" t="str">
            <v>及格</v>
          </cell>
          <cell r="AC1600">
            <v>0</v>
          </cell>
        </row>
        <row r="1600">
          <cell r="AG1600">
            <v>72.3</v>
          </cell>
          <cell r="AH1600">
            <v>0</v>
          </cell>
          <cell r="AI1600">
            <v>72.3</v>
          </cell>
          <cell r="AJ1600" t="str">
            <v>及格</v>
          </cell>
        </row>
        <row r="1601">
          <cell r="F1601" t="str">
            <v>袁悠然</v>
          </cell>
          <cell r="G1601" t="str">
            <v>女</v>
          </cell>
          <cell r="H1601">
            <v>42174</v>
          </cell>
          <cell r="I1601">
            <v>108</v>
          </cell>
          <cell r="J1601">
            <v>15</v>
          </cell>
          <cell r="K1601">
            <v>80</v>
          </cell>
          <cell r="L1601" t="str">
            <v>低体重</v>
          </cell>
          <cell r="M1601">
            <v>1004</v>
          </cell>
          <cell r="N1601">
            <v>80</v>
          </cell>
          <cell r="O1601" t="str">
            <v>良好</v>
          </cell>
          <cell r="P1601">
            <v>12.7</v>
          </cell>
          <cell r="Q1601">
            <v>70</v>
          </cell>
          <cell r="R1601" t="str">
            <v>及格</v>
          </cell>
          <cell r="S1601">
            <v>10.2</v>
          </cell>
          <cell r="T1601">
            <v>74</v>
          </cell>
          <cell r="U1601" t="str">
            <v>及格</v>
          </cell>
        </row>
        <row r="1601">
          <cell r="Z1601">
            <v>25</v>
          </cell>
          <cell r="AA1601">
            <v>62</v>
          </cell>
          <cell r="AB1601" t="str">
            <v>及格</v>
          </cell>
          <cell r="AC1601">
            <v>0</v>
          </cell>
        </row>
        <row r="1601">
          <cell r="AG1601">
            <v>72.6</v>
          </cell>
          <cell r="AH1601">
            <v>0</v>
          </cell>
          <cell r="AI1601">
            <v>72.6</v>
          </cell>
          <cell r="AJ1601" t="str">
            <v>及格</v>
          </cell>
        </row>
        <row r="1602">
          <cell r="F1602" t="str">
            <v>宋梓怡</v>
          </cell>
          <cell r="G1602" t="str">
            <v>女</v>
          </cell>
          <cell r="H1602">
            <v>42170</v>
          </cell>
          <cell r="I1602">
            <v>118</v>
          </cell>
          <cell r="J1602">
            <v>21</v>
          </cell>
          <cell r="K1602">
            <v>100</v>
          </cell>
          <cell r="L1602" t="str">
            <v>正常</v>
          </cell>
          <cell r="M1602">
            <v>1519</v>
          </cell>
          <cell r="N1602">
            <v>100</v>
          </cell>
          <cell r="O1602" t="str">
            <v>优秀</v>
          </cell>
          <cell r="P1602">
            <v>10.9</v>
          </cell>
          <cell r="Q1602">
            <v>100</v>
          </cell>
          <cell r="R1602" t="str">
            <v>优秀</v>
          </cell>
          <cell r="S1602">
            <v>10.1</v>
          </cell>
          <cell r="T1602">
            <v>74</v>
          </cell>
          <cell r="U1602" t="str">
            <v>及格</v>
          </cell>
        </row>
        <row r="1602">
          <cell r="Z1602">
            <v>40</v>
          </cell>
          <cell r="AA1602">
            <v>66</v>
          </cell>
          <cell r="AB1602" t="str">
            <v>及格</v>
          </cell>
          <cell r="AC1602">
            <v>0</v>
          </cell>
        </row>
        <row r="1602">
          <cell r="AG1602">
            <v>85.4</v>
          </cell>
          <cell r="AH1602">
            <v>0</v>
          </cell>
          <cell r="AI1602">
            <v>85.4</v>
          </cell>
          <cell r="AJ1602" t="str">
            <v>良好</v>
          </cell>
        </row>
        <row r="1603">
          <cell r="F1603" t="str">
            <v>王宇轩</v>
          </cell>
          <cell r="G1603" t="str">
            <v>男</v>
          </cell>
          <cell r="H1603">
            <v>42058</v>
          </cell>
          <cell r="I1603">
            <v>129</v>
          </cell>
          <cell r="J1603">
            <v>26</v>
          </cell>
          <cell r="K1603">
            <v>100</v>
          </cell>
          <cell r="L1603" t="str">
            <v>正常</v>
          </cell>
          <cell r="M1603">
            <v>1636</v>
          </cell>
          <cell r="N1603">
            <v>95</v>
          </cell>
          <cell r="O1603" t="str">
            <v>优秀</v>
          </cell>
          <cell r="P1603">
            <v>11.2</v>
          </cell>
          <cell r="Q1603">
            <v>74</v>
          </cell>
          <cell r="R1603" t="str">
            <v>及格</v>
          </cell>
          <cell r="S1603">
            <v>8.6</v>
          </cell>
          <cell r="T1603">
            <v>74</v>
          </cell>
          <cell r="U1603" t="str">
            <v>及格</v>
          </cell>
        </row>
        <row r="1603">
          <cell r="Z1603">
            <v>41</v>
          </cell>
          <cell r="AA1603">
            <v>66</v>
          </cell>
          <cell r="AB1603" t="str">
            <v>及格</v>
          </cell>
          <cell r="AC1603">
            <v>0</v>
          </cell>
        </row>
        <row r="1603">
          <cell r="AG1603">
            <v>79.5</v>
          </cell>
          <cell r="AH1603">
            <v>0</v>
          </cell>
          <cell r="AI1603">
            <v>79.5</v>
          </cell>
          <cell r="AJ1603" t="str">
            <v>及格</v>
          </cell>
        </row>
        <row r="1604">
          <cell r="F1604" t="str">
            <v>张子涵</v>
          </cell>
          <cell r="G1604" t="str">
            <v>男</v>
          </cell>
          <cell r="H1604">
            <v>42143</v>
          </cell>
          <cell r="I1604">
            <v>118</v>
          </cell>
          <cell r="J1604">
            <v>21</v>
          </cell>
          <cell r="K1604">
            <v>100</v>
          </cell>
          <cell r="L1604" t="str">
            <v>正常</v>
          </cell>
          <cell r="M1604">
            <v>1234</v>
          </cell>
          <cell r="N1604">
            <v>76</v>
          </cell>
          <cell r="O1604" t="str">
            <v>及格</v>
          </cell>
          <cell r="P1604">
            <v>12.2</v>
          </cell>
          <cell r="Q1604">
            <v>64</v>
          </cell>
          <cell r="R1604" t="str">
            <v>及格</v>
          </cell>
          <cell r="S1604">
            <v>7.9</v>
          </cell>
          <cell r="T1604">
            <v>74</v>
          </cell>
          <cell r="U1604" t="str">
            <v>及格</v>
          </cell>
        </row>
        <row r="1604">
          <cell r="Z1604">
            <v>57</v>
          </cell>
          <cell r="AA1604">
            <v>70</v>
          </cell>
          <cell r="AB1604" t="str">
            <v>及格</v>
          </cell>
          <cell r="AC1604">
            <v>0</v>
          </cell>
        </row>
        <row r="1604">
          <cell r="AG1604">
            <v>75.4</v>
          </cell>
          <cell r="AH1604">
            <v>0</v>
          </cell>
          <cell r="AI1604">
            <v>75.4</v>
          </cell>
          <cell r="AJ1604" t="str">
            <v>及格</v>
          </cell>
        </row>
        <row r="1605">
          <cell r="F1605" t="str">
            <v>吴思源</v>
          </cell>
          <cell r="G1605" t="str">
            <v>女</v>
          </cell>
          <cell r="H1605">
            <v>42121</v>
          </cell>
          <cell r="I1605">
            <v>112</v>
          </cell>
          <cell r="J1605">
            <v>17.8</v>
          </cell>
          <cell r="K1605">
            <v>100</v>
          </cell>
          <cell r="L1605" t="str">
            <v>正常</v>
          </cell>
          <cell r="M1605">
            <v>996</v>
          </cell>
          <cell r="N1605">
            <v>78</v>
          </cell>
          <cell r="O1605" t="str">
            <v>及格</v>
          </cell>
          <cell r="P1605">
            <v>11.5</v>
          </cell>
          <cell r="Q1605">
            <v>85</v>
          </cell>
          <cell r="R1605" t="str">
            <v>良好</v>
          </cell>
          <cell r="S1605">
            <v>11.3</v>
          </cell>
          <cell r="T1605">
            <v>76</v>
          </cell>
          <cell r="U1605" t="str">
            <v>及格</v>
          </cell>
        </row>
        <row r="1605">
          <cell r="Z1605">
            <v>64</v>
          </cell>
          <cell r="AA1605">
            <v>72</v>
          </cell>
          <cell r="AB1605" t="str">
            <v>及格</v>
          </cell>
          <cell r="AC1605">
            <v>0</v>
          </cell>
        </row>
        <row r="1605">
          <cell r="AG1605">
            <v>80.9</v>
          </cell>
          <cell r="AH1605">
            <v>0</v>
          </cell>
          <cell r="AI1605">
            <v>80.9</v>
          </cell>
          <cell r="AJ1605" t="str">
            <v>良好</v>
          </cell>
        </row>
        <row r="1606">
          <cell r="F1606" t="str">
            <v>李雨轩</v>
          </cell>
          <cell r="G1606" t="str">
            <v>女</v>
          </cell>
          <cell r="H1606">
            <v>42034</v>
          </cell>
          <cell r="I1606">
            <v>125</v>
          </cell>
          <cell r="J1606">
            <v>27</v>
          </cell>
          <cell r="K1606">
            <v>100</v>
          </cell>
          <cell r="L1606" t="str">
            <v>正常</v>
          </cell>
          <cell r="M1606">
            <v>1765</v>
          </cell>
          <cell r="N1606">
            <v>100</v>
          </cell>
          <cell r="O1606" t="str">
            <v>优秀</v>
          </cell>
          <cell r="P1606">
            <v>11.2</v>
          </cell>
          <cell r="Q1606">
            <v>90</v>
          </cell>
          <cell r="R1606" t="str">
            <v>优秀</v>
          </cell>
          <cell r="S1606">
            <v>7.3</v>
          </cell>
          <cell r="T1606">
            <v>68</v>
          </cell>
          <cell r="U1606" t="str">
            <v>及格</v>
          </cell>
        </row>
        <row r="1606">
          <cell r="Z1606">
            <v>106</v>
          </cell>
          <cell r="AA1606">
            <v>90</v>
          </cell>
          <cell r="AB1606" t="str">
            <v>优秀</v>
          </cell>
          <cell r="AC1606">
            <v>0</v>
          </cell>
        </row>
        <row r="1606">
          <cell r="AG1606">
            <v>86.4</v>
          </cell>
          <cell r="AH1606">
            <v>0</v>
          </cell>
          <cell r="AI1606">
            <v>86.4</v>
          </cell>
          <cell r="AJ1606" t="str">
            <v>良好</v>
          </cell>
        </row>
        <row r="1607">
          <cell r="F1607" t="str">
            <v>唐昀博</v>
          </cell>
          <cell r="G1607" t="str">
            <v>男</v>
          </cell>
          <cell r="H1607">
            <v>42028</v>
          </cell>
          <cell r="I1607">
            <v>118</v>
          </cell>
          <cell r="J1607">
            <v>21</v>
          </cell>
          <cell r="K1607">
            <v>100</v>
          </cell>
          <cell r="L1607" t="str">
            <v>正常</v>
          </cell>
          <cell r="M1607">
            <v>1319</v>
          </cell>
          <cell r="N1607">
            <v>80</v>
          </cell>
          <cell r="O1607" t="str">
            <v>良好</v>
          </cell>
          <cell r="P1607">
            <v>12.2</v>
          </cell>
          <cell r="Q1607">
            <v>64</v>
          </cell>
          <cell r="R1607" t="str">
            <v>及格</v>
          </cell>
          <cell r="S1607">
            <v>10.2</v>
          </cell>
          <cell r="T1607">
            <v>78</v>
          </cell>
          <cell r="U1607" t="str">
            <v>及格</v>
          </cell>
        </row>
        <row r="1607">
          <cell r="Z1607">
            <v>59</v>
          </cell>
          <cell r="AA1607">
            <v>72</v>
          </cell>
          <cell r="AB1607" t="str">
            <v>及格</v>
          </cell>
          <cell r="AC1607">
            <v>0</v>
          </cell>
        </row>
        <row r="1607">
          <cell r="AG1607">
            <v>77.6</v>
          </cell>
          <cell r="AH1607">
            <v>0</v>
          </cell>
          <cell r="AI1607">
            <v>77.6</v>
          </cell>
          <cell r="AJ1607" t="str">
            <v>及格</v>
          </cell>
        </row>
        <row r="1608">
          <cell r="F1608" t="str">
            <v>高敏芝</v>
          </cell>
          <cell r="G1608" t="str">
            <v>女</v>
          </cell>
          <cell r="H1608">
            <v>41884</v>
          </cell>
          <cell r="I1608">
            <v>134</v>
          </cell>
          <cell r="J1608">
            <v>33</v>
          </cell>
          <cell r="K1608">
            <v>80</v>
          </cell>
          <cell r="L1608" t="str">
            <v>超重</v>
          </cell>
          <cell r="M1608">
            <v>911</v>
          </cell>
          <cell r="N1608">
            <v>74</v>
          </cell>
          <cell r="O1608" t="str">
            <v>及格</v>
          </cell>
          <cell r="P1608">
            <v>11.5</v>
          </cell>
          <cell r="Q1608">
            <v>85</v>
          </cell>
          <cell r="R1608" t="str">
            <v>良好</v>
          </cell>
          <cell r="S1608">
            <v>20</v>
          </cell>
          <cell r="T1608">
            <v>100</v>
          </cell>
          <cell r="U1608" t="str">
            <v>优秀</v>
          </cell>
        </row>
        <row r="1608">
          <cell r="Z1608">
            <v>88</v>
          </cell>
          <cell r="AA1608">
            <v>80</v>
          </cell>
          <cell r="AB1608" t="str">
            <v>良好</v>
          </cell>
          <cell r="AC1608">
            <v>0</v>
          </cell>
        </row>
        <row r="1608">
          <cell r="AG1608">
            <v>86.1</v>
          </cell>
          <cell r="AH1608">
            <v>0</v>
          </cell>
          <cell r="AI1608">
            <v>86.1</v>
          </cell>
          <cell r="AJ1608" t="str">
            <v>良好</v>
          </cell>
        </row>
        <row r="1609">
          <cell r="F1609" t="str">
            <v>费雨萱</v>
          </cell>
          <cell r="G1609" t="str">
            <v>女</v>
          </cell>
          <cell r="H1609">
            <v>41895</v>
          </cell>
          <cell r="I1609">
            <v>127</v>
          </cell>
          <cell r="J1609">
            <v>26</v>
          </cell>
          <cell r="K1609">
            <v>100</v>
          </cell>
          <cell r="L1609" t="str">
            <v>正常</v>
          </cell>
          <cell r="M1609">
            <v>1781</v>
          </cell>
          <cell r="N1609">
            <v>100</v>
          </cell>
          <cell r="O1609" t="str">
            <v>优秀</v>
          </cell>
          <cell r="P1609">
            <v>11.9</v>
          </cell>
          <cell r="Q1609">
            <v>78</v>
          </cell>
          <cell r="R1609" t="str">
            <v>及格</v>
          </cell>
          <cell r="S1609">
            <v>20</v>
          </cell>
          <cell r="T1609">
            <v>100</v>
          </cell>
          <cell r="U1609" t="str">
            <v>优秀</v>
          </cell>
        </row>
        <row r="1609">
          <cell r="Z1609">
            <v>66</v>
          </cell>
          <cell r="AA1609">
            <v>74</v>
          </cell>
          <cell r="AB1609" t="str">
            <v>及格</v>
          </cell>
          <cell r="AC1609">
            <v>0</v>
          </cell>
        </row>
        <row r="1609">
          <cell r="AG1609">
            <v>90.4</v>
          </cell>
          <cell r="AH1609">
            <v>0</v>
          </cell>
          <cell r="AI1609">
            <v>90.4</v>
          </cell>
          <cell r="AJ1609" t="str">
            <v>优秀</v>
          </cell>
        </row>
        <row r="1610">
          <cell r="F1610" t="str">
            <v>李荣轩</v>
          </cell>
          <cell r="G1610" t="str">
            <v>男</v>
          </cell>
          <cell r="H1610">
            <v>41899</v>
          </cell>
          <cell r="I1610">
            <v>120</v>
          </cell>
          <cell r="J1610">
            <v>22</v>
          </cell>
          <cell r="K1610">
            <v>100</v>
          </cell>
          <cell r="L1610" t="str">
            <v>正常</v>
          </cell>
          <cell r="M1610">
            <v>1244</v>
          </cell>
          <cell r="N1610">
            <v>78</v>
          </cell>
          <cell r="O1610" t="str">
            <v>及格</v>
          </cell>
          <cell r="P1610">
            <v>10.5</v>
          </cell>
          <cell r="Q1610">
            <v>85</v>
          </cell>
          <cell r="R1610" t="str">
            <v>良好</v>
          </cell>
          <cell r="S1610">
            <v>7.6</v>
          </cell>
          <cell r="T1610">
            <v>72</v>
          </cell>
          <cell r="U1610" t="str">
            <v>及格</v>
          </cell>
        </row>
        <row r="1610">
          <cell r="Z1610">
            <v>100</v>
          </cell>
          <cell r="AA1610">
            <v>90</v>
          </cell>
          <cell r="AB1610" t="str">
            <v>优秀</v>
          </cell>
          <cell r="AC1610">
            <v>0</v>
          </cell>
        </row>
        <row r="1610">
          <cell r="AG1610">
            <v>83.3</v>
          </cell>
          <cell r="AH1610">
            <v>0</v>
          </cell>
          <cell r="AI1610">
            <v>83.3</v>
          </cell>
          <cell r="AJ1610" t="str">
            <v>良好</v>
          </cell>
        </row>
        <row r="1611">
          <cell r="F1611" t="str">
            <v>张梓埸</v>
          </cell>
          <cell r="G1611" t="str">
            <v>男</v>
          </cell>
          <cell r="H1611">
            <v>41904</v>
          </cell>
          <cell r="I1611">
            <v>119</v>
          </cell>
          <cell r="J1611">
            <v>21</v>
          </cell>
          <cell r="K1611">
            <v>100</v>
          </cell>
          <cell r="L1611" t="str">
            <v>正常</v>
          </cell>
          <cell r="M1611">
            <v>1248</v>
          </cell>
          <cell r="N1611">
            <v>78</v>
          </cell>
          <cell r="O1611" t="str">
            <v>及格</v>
          </cell>
          <cell r="P1611">
            <v>10.6</v>
          </cell>
          <cell r="Q1611">
            <v>80</v>
          </cell>
          <cell r="R1611" t="str">
            <v>良好</v>
          </cell>
          <cell r="S1611">
            <v>9.2</v>
          </cell>
          <cell r="T1611">
            <v>76</v>
          </cell>
          <cell r="U1611" t="str">
            <v>及格</v>
          </cell>
        </row>
        <row r="1611">
          <cell r="Z1611">
            <v>156</v>
          </cell>
          <cell r="AA1611">
            <v>100</v>
          </cell>
          <cell r="AB1611" t="str">
            <v>优秀</v>
          </cell>
          <cell r="AC1611">
            <v>20</v>
          </cell>
        </row>
        <row r="1611">
          <cell r="AG1611">
            <v>85.5</v>
          </cell>
          <cell r="AH1611">
            <v>20</v>
          </cell>
          <cell r="AI1611">
            <v>105.5</v>
          </cell>
          <cell r="AJ1611" t="str">
            <v>优秀</v>
          </cell>
        </row>
        <row r="1612">
          <cell r="F1612" t="str">
            <v>高骏辉</v>
          </cell>
          <cell r="G1612" t="str">
            <v>男</v>
          </cell>
          <cell r="H1612">
            <v>41921</v>
          </cell>
          <cell r="I1612">
            <v>121</v>
          </cell>
          <cell r="J1612">
            <v>22</v>
          </cell>
          <cell r="K1612">
            <v>100</v>
          </cell>
          <cell r="L1612" t="str">
            <v>正常</v>
          </cell>
          <cell r="M1612">
            <v>1054</v>
          </cell>
          <cell r="N1612">
            <v>70</v>
          </cell>
          <cell r="O1612" t="str">
            <v>及格</v>
          </cell>
          <cell r="P1612">
            <v>12.8</v>
          </cell>
          <cell r="Q1612">
            <v>50</v>
          </cell>
          <cell r="R1612" t="str">
            <v>不及格</v>
          </cell>
          <cell r="S1612">
            <v>8.2</v>
          </cell>
          <cell r="T1612">
            <v>74</v>
          </cell>
          <cell r="U1612" t="str">
            <v>及格</v>
          </cell>
        </row>
        <row r="1612">
          <cell r="Z1612">
            <v>24</v>
          </cell>
          <cell r="AA1612">
            <v>62</v>
          </cell>
          <cell r="AB1612" t="str">
            <v>及格</v>
          </cell>
          <cell r="AC1612">
            <v>0</v>
          </cell>
        </row>
        <row r="1612">
          <cell r="AG1612">
            <v>70.1</v>
          </cell>
          <cell r="AH1612">
            <v>0</v>
          </cell>
          <cell r="AI1612">
            <v>70.1</v>
          </cell>
          <cell r="AJ1612" t="str">
            <v>及格</v>
          </cell>
        </row>
        <row r="1613">
          <cell r="F1613" t="str">
            <v>朱欣懿</v>
          </cell>
          <cell r="G1613" t="str">
            <v>女</v>
          </cell>
          <cell r="H1613">
            <v>41921</v>
          </cell>
          <cell r="I1613">
            <v>122</v>
          </cell>
          <cell r="J1613">
            <v>20</v>
          </cell>
          <cell r="K1613">
            <v>100</v>
          </cell>
          <cell r="L1613" t="str">
            <v>正常</v>
          </cell>
          <cell r="M1613">
            <v>1073</v>
          </cell>
          <cell r="N1613">
            <v>80</v>
          </cell>
          <cell r="O1613" t="str">
            <v>良好</v>
          </cell>
          <cell r="P1613">
            <v>14.5</v>
          </cell>
          <cell r="Q1613">
            <v>20</v>
          </cell>
          <cell r="R1613" t="str">
            <v>不及格</v>
          </cell>
          <cell r="S1613">
            <v>8.5</v>
          </cell>
          <cell r="T1613">
            <v>70</v>
          </cell>
          <cell r="U1613" t="str">
            <v>及格</v>
          </cell>
        </row>
        <row r="1613">
          <cell r="Z1613">
            <v>16</v>
          </cell>
          <cell r="AA1613">
            <v>50</v>
          </cell>
          <cell r="AB1613" t="str">
            <v>不及格</v>
          </cell>
          <cell r="AC1613">
            <v>0</v>
          </cell>
        </row>
        <row r="1613">
          <cell r="AG1613">
            <v>62</v>
          </cell>
          <cell r="AH1613">
            <v>0</v>
          </cell>
          <cell r="AI1613">
            <v>62</v>
          </cell>
          <cell r="AJ1613" t="str">
            <v>及格</v>
          </cell>
        </row>
        <row r="1614">
          <cell r="F1614" t="str">
            <v>赵宥岑</v>
          </cell>
          <cell r="G1614" t="str">
            <v>女</v>
          </cell>
          <cell r="H1614">
            <v>41925</v>
          </cell>
          <cell r="I1614">
            <v>126</v>
          </cell>
          <cell r="J1614">
            <v>25</v>
          </cell>
          <cell r="K1614">
            <v>100</v>
          </cell>
          <cell r="L1614" t="str">
            <v>正常</v>
          </cell>
          <cell r="M1614">
            <v>1170</v>
          </cell>
          <cell r="N1614">
            <v>85</v>
          </cell>
          <cell r="O1614" t="str">
            <v>良好</v>
          </cell>
          <cell r="P1614">
            <v>10.8</v>
          </cell>
          <cell r="Q1614">
            <v>100</v>
          </cell>
          <cell r="R1614" t="str">
            <v>优秀</v>
          </cell>
          <cell r="S1614">
            <v>12.5</v>
          </cell>
          <cell r="T1614">
            <v>78</v>
          </cell>
          <cell r="U1614" t="str">
            <v>及格</v>
          </cell>
        </row>
        <row r="1614">
          <cell r="Z1614">
            <v>98</v>
          </cell>
          <cell r="AA1614">
            <v>85</v>
          </cell>
          <cell r="AB1614" t="str">
            <v>良好</v>
          </cell>
          <cell r="AC1614">
            <v>0</v>
          </cell>
        </row>
        <row r="1614">
          <cell r="AG1614">
            <v>88.2</v>
          </cell>
          <cell r="AH1614">
            <v>0</v>
          </cell>
          <cell r="AI1614">
            <v>88.2</v>
          </cell>
          <cell r="AJ1614" t="str">
            <v>良好</v>
          </cell>
        </row>
        <row r="1615">
          <cell r="F1615" t="str">
            <v>严子赫</v>
          </cell>
          <cell r="G1615" t="str">
            <v>男</v>
          </cell>
          <cell r="H1615">
            <v>41930</v>
          </cell>
          <cell r="I1615">
            <v>127</v>
          </cell>
          <cell r="J1615">
            <v>28</v>
          </cell>
          <cell r="K1615">
            <v>100</v>
          </cell>
          <cell r="L1615" t="str">
            <v>正常</v>
          </cell>
          <cell r="M1615">
            <v>1676</v>
          </cell>
          <cell r="N1615">
            <v>95</v>
          </cell>
          <cell r="O1615" t="str">
            <v>优秀</v>
          </cell>
          <cell r="P1615">
            <v>10.8</v>
          </cell>
          <cell r="Q1615">
            <v>78</v>
          </cell>
          <cell r="R1615" t="str">
            <v>及格</v>
          </cell>
          <cell r="S1615">
            <v>7.8</v>
          </cell>
          <cell r="T1615">
            <v>74</v>
          </cell>
          <cell r="U1615" t="str">
            <v>及格</v>
          </cell>
        </row>
        <row r="1615">
          <cell r="Z1615">
            <v>69</v>
          </cell>
          <cell r="AA1615">
            <v>74</v>
          </cell>
          <cell r="AB1615" t="str">
            <v>及格</v>
          </cell>
          <cell r="AC1615">
            <v>0</v>
          </cell>
        </row>
        <row r="1615">
          <cell r="AG1615">
            <v>81.8</v>
          </cell>
          <cell r="AH1615">
            <v>0</v>
          </cell>
          <cell r="AI1615">
            <v>81.8</v>
          </cell>
          <cell r="AJ1615" t="str">
            <v>良好</v>
          </cell>
        </row>
        <row r="1616">
          <cell r="F1616" t="str">
            <v>厉陈鑫</v>
          </cell>
          <cell r="G1616" t="str">
            <v>女</v>
          </cell>
          <cell r="H1616">
            <v>41931</v>
          </cell>
          <cell r="I1616">
            <v>126</v>
          </cell>
          <cell r="J1616">
            <v>25</v>
          </cell>
          <cell r="K1616">
            <v>100</v>
          </cell>
          <cell r="L1616" t="str">
            <v>正常</v>
          </cell>
          <cell r="M1616">
            <v>1198</v>
          </cell>
          <cell r="N1616">
            <v>85</v>
          </cell>
          <cell r="O1616" t="str">
            <v>良好</v>
          </cell>
          <cell r="P1616">
            <v>11.3</v>
          </cell>
          <cell r="Q1616">
            <v>85</v>
          </cell>
          <cell r="R1616" t="str">
            <v>良好</v>
          </cell>
          <cell r="S1616">
            <v>15.1</v>
          </cell>
          <cell r="T1616">
            <v>85</v>
          </cell>
          <cell r="U1616" t="str">
            <v>良好</v>
          </cell>
        </row>
        <row r="1616">
          <cell r="Z1616">
            <v>58</v>
          </cell>
          <cell r="AA1616">
            <v>70</v>
          </cell>
          <cell r="AB1616" t="str">
            <v>及格</v>
          </cell>
          <cell r="AC1616">
            <v>0</v>
          </cell>
        </row>
        <row r="1616">
          <cell r="AG1616">
            <v>84.3</v>
          </cell>
          <cell r="AH1616">
            <v>0</v>
          </cell>
          <cell r="AI1616">
            <v>84.3</v>
          </cell>
          <cell r="AJ1616" t="str">
            <v>良好</v>
          </cell>
        </row>
        <row r="1617">
          <cell r="F1617" t="str">
            <v>沈鑫成</v>
          </cell>
          <cell r="G1617" t="str">
            <v>男</v>
          </cell>
          <cell r="H1617">
            <v>41933</v>
          </cell>
          <cell r="I1617">
            <v>127</v>
          </cell>
          <cell r="J1617">
            <v>34</v>
          </cell>
          <cell r="K1617">
            <v>60</v>
          </cell>
          <cell r="L1617" t="str">
            <v>肥胖</v>
          </cell>
          <cell r="M1617">
            <v>1058</v>
          </cell>
          <cell r="N1617">
            <v>70</v>
          </cell>
          <cell r="O1617" t="str">
            <v>及格</v>
          </cell>
          <cell r="P1617">
            <v>11.2</v>
          </cell>
          <cell r="Q1617">
            <v>74</v>
          </cell>
          <cell r="R1617" t="str">
            <v>及格</v>
          </cell>
          <cell r="S1617">
            <v>7.8</v>
          </cell>
          <cell r="T1617">
            <v>74</v>
          </cell>
          <cell r="U1617" t="str">
            <v>及格</v>
          </cell>
        </row>
        <row r="1617">
          <cell r="Z1617">
            <v>29</v>
          </cell>
          <cell r="AA1617">
            <v>62</v>
          </cell>
          <cell r="AB1617" t="str">
            <v>及格</v>
          </cell>
          <cell r="AC1617">
            <v>0</v>
          </cell>
        </row>
        <row r="1617">
          <cell r="AG1617">
            <v>68.9</v>
          </cell>
          <cell r="AH1617">
            <v>0</v>
          </cell>
          <cell r="AI1617">
            <v>68.9</v>
          </cell>
          <cell r="AJ1617" t="str">
            <v>及格</v>
          </cell>
        </row>
        <row r="1618">
          <cell r="F1618" t="str">
            <v>钱子涵</v>
          </cell>
          <cell r="G1618" t="str">
            <v>男</v>
          </cell>
          <cell r="H1618">
            <v>41951</v>
          </cell>
          <cell r="I1618">
            <v>118</v>
          </cell>
          <cell r="J1618">
            <v>20</v>
          </cell>
          <cell r="K1618">
            <v>100</v>
          </cell>
          <cell r="L1618" t="str">
            <v>正常</v>
          </cell>
          <cell r="M1618">
            <v>1163</v>
          </cell>
          <cell r="N1618">
            <v>74</v>
          </cell>
          <cell r="O1618" t="str">
            <v>及格</v>
          </cell>
          <cell r="P1618">
            <v>12.2</v>
          </cell>
          <cell r="Q1618">
            <v>64</v>
          </cell>
          <cell r="R1618" t="str">
            <v>及格</v>
          </cell>
          <cell r="S1618">
            <v>8.6</v>
          </cell>
          <cell r="T1618">
            <v>74</v>
          </cell>
          <cell r="U1618" t="str">
            <v>及格</v>
          </cell>
        </row>
        <row r="1618">
          <cell r="Z1618">
            <v>101</v>
          </cell>
          <cell r="AA1618">
            <v>90</v>
          </cell>
          <cell r="AB1618" t="str">
            <v>优秀</v>
          </cell>
          <cell r="AC1618">
            <v>0</v>
          </cell>
        </row>
        <row r="1618">
          <cell r="AG1618">
            <v>79.1</v>
          </cell>
          <cell r="AH1618">
            <v>0</v>
          </cell>
          <cell r="AI1618">
            <v>79.1</v>
          </cell>
          <cell r="AJ1618" t="str">
            <v>及格</v>
          </cell>
        </row>
        <row r="1619">
          <cell r="F1619" t="str">
            <v>费梓辰</v>
          </cell>
          <cell r="G1619" t="str">
            <v>女</v>
          </cell>
          <cell r="H1619">
            <v>41971</v>
          </cell>
          <cell r="I1619">
            <v>124</v>
          </cell>
          <cell r="J1619">
            <v>27</v>
          </cell>
          <cell r="K1619">
            <v>80</v>
          </cell>
          <cell r="L1619" t="str">
            <v>超重</v>
          </cell>
          <cell r="M1619">
            <v>1781</v>
          </cell>
          <cell r="N1619">
            <v>100</v>
          </cell>
          <cell r="O1619" t="str">
            <v>优秀</v>
          </cell>
          <cell r="P1619">
            <v>12.2</v>
          </cell>
          <cell r="Q1619">
            <v>76</v>
          </cell>
          <cell r="R1619" t="str">
            <v>及格</v>
          </cell>
          <cell r="S1619">
            <v>15</v>
          </cell>
          <cell r="T1619">
            <v>85</v>
          </cell>
          <cell r="U1619" t="str">
            <v>良好</v>
          </cell>
        </row>
        <row r="1619">
          <cell r="Z1619">
            <v>120</v>
          </cell>
          <cell r="AA1619">
            <v>100</v>
          </cell>
          <cell r="AB1619" t="str">
            <v>优秀</v>
          </cell>
          <cell r="AC1619">
            <v>1</v>
          </cell>
        </row>
        <row r="1619">
          <cell r="AG1619">
            <v>87.7</v>
          </cell>
          <cell r="AH1619">
            <v>1</v>
          </cell>
          <cell r="AI1619">
            <v>88.7</v>
          </cell>
          <cell r="AJ1619" t="str">
            <v>良好</v>
          </cell>
        </row>
        <row r="1620">
          <cell r="F1620" t="str">
            <v>许铭初</v>
          </cell>
          <cell r="G1620" t="str">
            <v>男</v>
          </cell>
          <cell r="H1620">
            <v>41971</v>
          </cell>
          <cell r="I1620">
            <v>114</v>
          </cell>
          <cell r="J1620">
            <v>17</v>
          </cell>
          <cell r="K1620">
            <v>80</v>
          </cell>
          <cell r="L1620" t="str">
            <v>低体重</v>
          </cell>
          <cell r="M1620">
            <v>1158</v>
          </cell>
          <cell r="N1620">
            <v>74</v>
          </cell>
          <cell r="O1620" t="str">
            <v>及格</v>
          </cell>
          <cell r="P1620">
            <v>11.2</v>
          </cell>
          <cell r="Q1620">
            <v>74</v>
          </cell>
          <cell r="R1620" t="str">
            <v>及格</v>
          </cell>
          <cell r="S1620">
            <v>11.3</v>
          </cell>
          <cell r="T1620">
            <v>80</v>
          </cell>
          <cell r="U1620" t="str">
            <v>良好</v>
          </cell>
        </row>
        <row r="1620">
          <cell r="Z1620">
            <v>71</v>
          </cell>
          <cell r="AA1620">
            <v>74</v>
          </cell>
          <cell r="AB1620" t="str">
            <v>及格</v>
          </cell>
          <cell r="AC1620">
            <v>0</v>
          </cell>
        </row>
        <row r="1620">
          <cell r="AG1620">
            <v>76.7</v>
          </cell>
          <cell r="AH1620">
            <v>0</v>
          </cell>
          <cell r="AI1620">
            <v>76.7</v>
          </cell>
          <cell r="AJ1620" t="str">
            <v>及格</v>
          </cell>
        </row>
        <row r="1621">
          <cell r="F1621" t="str">
            <v>顾智宸</v>
          </cell>
          <cell r="G1621" t="str">
            <v>男</v>
          </cell>
          <cell r="H1621">
            <v>41993</v>
          </cell>
          <cell r="I1621">
            <v>122</v>
          </cell>
          <cell r="J1621">
            <v>25</v>
          </cell>
          <cell r="K1621">
            <v>100</v>
          </cell>
          <cell r="L1621" t="str">
            <v>正常</v>
          </cell>
          <cell r="M1621">
            <v>998</v>
          </cell>
          <cell r="N1621">
            <v>68</v>
          </cell>
          <cell r="O1621" t="str">
            <v>及格</v>
          </cell>
          <cell r="P1621">
            <v>12.3</v>
          </cell>
          <cell r="Q1621">
            <v>62</v>
          </cell>
          <cell r="R1621" t="str">
            <v>及格</v>
          </cell>
          <cell r="S1621">
            <v>13.2</v>
          </cell>
          <cell r="T1621">
            <v>90</v>
          </cell>
          <cell r="U1621" t="str">
            <v>优秀</v>
          </cell>
        </row>
        <row r="1621">
          <cell r="Z1621">
            <v>110</v>
          </cell>
          <cell r="AA1621">
            <v>100</v>
          </cell>
          <cell r="AB1621" t="str">
            <v>优秀</v>
          </cell>
          <cell r="AC1621">
            <v>0</v>
          </cell>
        </row>
        <row r="1621">
          <cell r="AG1621">
            <v>84.6</v>
          </cell>
          <cell r="AH1621">
            <v>0</v>
          </cell>
          <cell r="AI1621">
            <v>84.6</v>
          </cell>
          <cell r="AJ1621" t="str">
            <v>良好</v>
          </cell>
        </row>
        <row r="1622">
          <cell r="F1622" t="str">
            <v>许骏豪</v>
          </cell>
          <cell r="G1622" t="str">
            <v>男</v>
          </cell>
          <cell r="H1622">
            <v>41999</v>
          </cell>
          <cell r="I1622">
            <v>128</v>
          </cell>
          <cell r="J1622">
            <v>30</v>
          </cell>
          <cell r="K1622">
            <v>80</v>
          </cell>
          <cell r="L1622" t="str">
            <v>超重</v>
          </cell>
          <cell r="M1622">
            <v>1562</v>
          </cell>
          <cell r="N1622">
            <v>90</v>
          </cell>
          <cell r="O1622" t="str">
            <v>优秀</v>
          </cell>
          <cell r="P1622">
            <v>11.4</v>
          </cell>
          <cell r="Q1622">
            <v>72</v>
          </cell>
          <cell r="R1622" t="str">
            <v>及格</v>
          </cell>
          <cell r="S1622">
            <v>12.3</v>
          </cell>
          <cell r="T1622">
            <v>85</v>
          </cell>
          <cell r="U1622" t="str">
            <v>良好</v>
          </cell>
        </row>
        <row r="1622">
          <cell r="Z1622">
            <v>89</v>
          </cell>
          <cell r="AA1622">
            <v>80</v>
          </cell>
          <cell r="AB1622" t="str">
            <v>良好</v>
          </cell>
          <cell r="AC1622">
            <v>0</v>
          </cell>
        </row>
        <row r="1622">
          <cell r="AG1622">
            <v>81.4</v>
          </cell>
          <cell r="AH1622">
            <v>0</v>
          </cell>
          <cell r="AI1622">
            <v>81.4</v>
          </cell>
          <cell r="AJ1622" t="str">
            <v>良好</v>
          </cell>
        </row>
        <row r="1623">
          <cell r="F1623" t="str">
            <v>沈琪乐</v>
          </cell>
          <cell r="G1623" t="str">
            <v>女</v>
          </cell>
          <cell r="H1623">
            <v>42010</v>
          </cell>
          <cell r="I1623">
            <v>116</v>
          </cell>
          <cell r="J1623">
            <v>20</v>
          </cell>
          <cell r="K1623">
            <v>100</v>
          </cell>
          <cell r="L1623" t="str">
            <v>正常</v>
          </cell>
          <cell r="M1623">
            <v>987</v>
          </cell>
          <cell r="N1623">
            <v>78</v>
          </cell>
          <cell r="O1623" t="str">
            <v>及格</v>
          </cell>
          <cell r="P1623">
            <v>11.4</v>
          </cell>
          <cell r="Q1623">
            <v>85</v>
          </cell>
          <cell r="R1623" t="str">
            <v>良好</v>
          </cell>
          <cell r="S1623">
            <v>8.6</v>
          </cell>
          <cell r="T1623">
            <v>70</v>
          </cell>
          <cell r="U1623" t="str">
            <v>及格</v>
          </cell>
        </row>
        <row r="1623">
          <cell r="Z1623">
            <v>71</v>
          </cell>
          <cell r="AA1623">
            <v>74</v>
          </cell>
          <cell r="AB1623" t="str">
            <v>及格</v>
          </cell>
          <cell r="AC1623">
            <v>0</v>
          </cell>
        </row>
        <row r="1623">
          <cell r="AG1623">
            <v>79.5</v>
          </cell>
          <cell r="AH1623">
            <v>0</v>
          </cell>
          <cell r="AI1623">
            <v>79.5</v>
          </cell>
          <cell r="AJ1623" t="str">
            <v>及格</v>
          </cell>
        </row>
        <row r="1624">
          <cell r="F1624" t="str">
            <v>朱睿哲</v>
          </cell>
          <cell r="G1624" t="str">
            <v>男</v>
          </cell>
          <cell r="H1624">
            <v>42023</v>
          </cell>
          <cell r="I1624">
            <v>123</v>
          </cell>
          <cell r="J1624">
            <v>25</v>
          </cell>
          <cell r="K1624">
            <v>100</v>
          </cell>
          <cell r="L1624" t="str">
            <v>正常</v>
          </cell>
          <cell r="M1624">
            <v>1481</v>
          </cell>
          <cell r="N1624">
            <v>85</v>
          </cell>
          <cell r="O1624" t="str">
            <v>良好</v>
          </cell>
          <cell r="P1624">
            <v>11.3</v>
          </cell>
          <cell r="Q1624">
            <v>72</v>
          </cell>
          <cell r="R1624" t="str">
            <v>及格</v>
          </cell>
          <cell r="S1624">
            <v>9.3</v>
          </cell>
          <cell r="T1624">
            <v>76</v>
          </cell>
          <cell r="U1624" t="str">
            <v>及格</v>
          </cell>
        </row>
        <row r="1624">
          <cell r="Z1624">
            <v>72</v>
          </cell>
          <cell r="AA1624">
            <v>74</v>
          </cell>
          <cell r="AB1624" t="str">
            <v>及格</v>
          </cell>
          <cell r="AC1624">
            <v>0</v>
          </cell>
        </row>
        <row r="1624">
          <cell r="AG1624">
            <v>79.8</v>
          </cell>
          <cell r="AH1624">
            <v>0</v>
          </cell>
          <cell r="AI1624">
            <v>79.8</v>
          </cell>
          <cell r="AJ1624" t="str">
            <v>及格</v>
          </cell>
        </row>
        <row r="1625">
          <cell r="F1625" t="str">
            <v>柳思宇</v>
          </cell>
          <cell r="G1625" t="str">
            <v>男</v>
          </cell>
          <cell r="H1625">
            <v>42025</v>
          </cell>
          <cell r="I1625">
            <v>129</v>
          </cell>
          <cell r="J1625">
            <v>34</v>
          </cell>
          <cell r="K1625">
            <v>60</v>
          </cell>
          <cell r="L1625" t="str">
            <v>肥胖</v>
          </cell>
          <cell r="M1625">
            <v>1195</v>
          </cell>
          <cell r="N1625">
            <v>76</v>
          </cell>
          <cell r="O1625" t="str">
            <v>及格</v>
          </cell>
          <cell r="P1625">
            <v>12.1</v>
          </cell>
          <cell r="Q1625">
            <v>64</v>
          </cell>
          <cell r="R1625" t="str">
            <v>及格</v>
          </cell>
          <cell r="S1625">
            <v>7.3</v>
          </cell>
          <cell r="T1625">
            <v>72</v>
          </cell>
          <cell r="U1625" t="str">
            <v>及格</v>
          </cell>
        </row>
        <row r="1625">
          <cell r="Z1625">
            <v>33</v>
          </cell>
          <cell r="AA1625">
            <v>64</v>
          </cell>
          <cell r="AB1625" t="str">
            <v>及格</v>
          </cell>
          <cell r="AC1625">
            <v>0</v>
          </cell>
        </row>
        <row r="1625">
          <cell r="AG1625">
            <v>67.6</v>
          </cell>
          <cell r="AH1625">
            <v>0</v>
          </cell>
          <cell r="AI1625">
            <v>67.6</v>
          </cell>
          <cell r="AJ1625" t="str">
            <v>及格</v>
          </cell>
        </row>
        <row r="1626">
          <cell r="F1626" t="str">
            <v>李书瑶</v>
          </cell>
          <cell r="G1626" t="str">
            <v>女</v>
          </cell>
          <cell r="H1626">
            <v>42029</v>
          </cell>
          <cell r="I1626">
            <v>121</v>
          </cell>
          <cell r="J1626">
            <v>20</v>
          </cell>
          <cell r="K1626">
            <v>100</v>
          </cell>
          <cell r="L1626" t="str">
            <v>正常</v>
          </cell>
          <cell r="M1626">
            <v>987</v>
          </cell>
          <cell r="N1626">
            <v>78</v>
          </cell>
          <cell r="O1626" t="str">
            <v>及格</v>
          </cell>
          <cell r="P1626">
            <v>11.4</v>
          </cell>
          <cell r="Q1626">
            <v>85</v>
          </cell>
          <cell r="R1626" t="str">
            <v>良好</v>
          </cell>
          <cell r="S1626">
            <v>7.9</v>
          </cell>
          <cell r="T1626">
            <v>70</v>
          </cell>
          <cell r="U1626" t="str">
            <v>及格</v>
          </cell>
        </row>
        <row r="1626">
          <cell r="Z1626">
            <v>88</v>
          </cell>
          <cell r="AA1626">
            <v>80</v>
          </cell>
          <cell r="AB1626" t="str">
            <v>良好</v>
          </cell>
          <cell r="AC1626">
            <v>0</v>
          </cell>
        </row>
        <row r="1626">
          <cell r="AG1626">
            <v>80.7</v>
          </cell>
          <cell r="AH1626">
            <v>0</v>
          </cell>
          <cell r="AI1626">
            <v>80.7</v>
          </cell>
          <cell r="AJ1626" t="str">
            <v>良好</v>
          </cell>
        </row>
        <row r="1627">
          <cell r="F1627" t="str">
            <v>邹禾</v>
          </cell>
          <cell r="G1627" t="str">
            <v>女</v>
          </cell>
          <cell r="H1627">
            <v>42058</v>
          </cell>
          <cell r="I1627">
            <v>120</v>
          </cell>
          <cell r="J1627">
            <v>24</v>
          </cell>
          <cell r="K1627">
            <v>100</v>
          </cell>
          <cell r="L1627" t="str">
            <v>正常</v>
          </cell>
          <cell r="M1627">
            <v>947</v>
          </cell>
          <cell r="N1627">
            <v>76</v>
          </cell>
          <cell r="O1627" t="str">
            <v>及格</v>
          </cell>
          <cell r="P1627">
            <v>12.1</v>
          </cell>
          <cell r="Q1627">
            <v>76</v>
          </cell>
          <cell r="R1627" t="str">
            <v>及格</v>
          </cell>
          <cell r="S1627">
            <v>12.3</v>
          </cell>
          <cell r="T1627">
            <v>78</v>
          </cell>
          <cell r="U1627" t="str">
            <v>及格</v>
          </cell>
        </row>
        <row r="1627">
          <cell r="Z1627">
            <v>105</v>
          </cell>
          <cell r="AA1627">
            <v>90</v>
          </cell>
          <cell r="AB1627" t="str">
            <v>优秀</v>
          </cell>
          <cell r="AC1627">
            <v>0</v>
          </cell>
        </row>
        <row r="1627">
          <cell r="AG1627">
            <v>83</v>
          </cell>
          <cell r="AH1627">
            <v>0</v>
          </cell>
          <cell r="AI1627">
            <v>83</v>
          </cell>
          <cell r="AJ1627" t="str">
            <v>良好</v>
          </cell>
        </row>
        <row r="1628">
          <cell r="F1628" t="str">
            <v>孙语涵</v>
          </cell>
          <cell r="G1628" t="str">
            <v>女</v>
          </cell>
          <cell r="H1628">
            <v>42069</v>
          </cell>
          <cell r="I1628">
            <v>112</v>
          </cell>
          <cell r="J1628">
            <v>18</v>
          </cell>
          <cell r="K1628">
            <v>100</v>
          </cell>
          <cell r="L1628" t="str">
            <v>正常</v>
          </cell>
          <cell r="M1628">
            <v>941</v>
          </cell>
          <cell r="N1628">
            <v>76</v>
          </cell>
          <cell r="O1628" t="str">
            <v>及格</v>
          </cell>
          <cell r="P1628">
            <v>11.9</v>
          </cell>
          <cell r="Q1628">
            <v>78</v>
          </cell>
          <cell r="R1628" t="str">
            <v>及格</v>
          </cell>
          <cell r="S1628">
            <v>17.6</v>
          </cell>
          <cell r="T1628">
            <v>95</v>
          </cell>
          <cell r="U1628" t="str">
            <v>优秀</v>
          </cell>
        </row>
        <row r="1628">
          <cell r="Z1628">
            <v>90</v>
          </cell>
          <cell r="AA1628">
            <v>80</v>
          </cell>
          <cell r="AB1628" t="str">
            <v>良好</v>
          </cell>
          <cell r="AC1628">
            <v>0</v>
          </cell>
        </row>
        <row r="1628">
          <cell r="AG1628">
            <v>86.5</v>
          </cell>
          <cell r="AH1628">
            <v>0</v>
          </cell>
          <cell r="AI1628">
            <v>86.5</v>
          </cell>
          <cell r="AJ1628" t="str">
            <v>良好</v>
          </cell>
        </row>
        <row r="1629">
          <cell r="F1629" t="str">
            <v>张艺俊</v>
          </cell>
          <cell r="G1629" t="str">
            <v>男</v>
          </cell>
          <cell r="H1629">
            <v>42115</v>
          </cell>
          <cell r="I1629">
            <v>119</v>
          </cell>
          <cell r="J1629">
            <v>32</v>
          </cell>
          <cell r="K1629">
            <v>60</v>
          </cell>
          <cell r="L1629" t="str">
            <v>肥胖</v>
          </cell>
          <cell r="M1629">
            <v>1345</v>
          </cell>
          <cell r="N1629">
            <v>80</v>
          </cell>
          <cell r="O1629" t="str">
            <v>良好</v>
          </cell>
          <cell r="P1629">
            <v>12.3</v>
          </cell>
          <cell r="Q1629">
            <v>62</v>
          </cell>
          <cell r="R1629" t="str">
            <v>及格</v>
          </cell>
          <cell r="S1629">
            <v>8.6</v>
          </cell>
          <cell r="T1629">
            <v>74</v>
          </cell>
          <cell r="U1629" t="str">
            <v>及格</v>
          </cell>
        </row>
        <row r="1629">
          <cell r="Z1629">
            <v>50</v>
          </cell>
          <cell r="AA1629">
            <v>68</v>
          </cell>
          <cell r="AB1629" t="str">
            <v>及格</v>
          </cell>
          <cell r="AC1629">
            <v>0</v>
          </cell>
        </row>
        <row r="1629">
          <cell r="AG1629">
            <v>69.2</v>
          </cell>
          <cell r="AH1629">
            <v>0</v>
          </cell>
          <cell r="AI1629">
            <v>69.2</v>
          </cell>
          <cell r="AJ1629" t="str">
            <v>及格</v>
          </cell>
        </row>
        <row r="1630">
          <cell r="F1630" t="str">
            <v>朱熙悦</v>
          </cell>
          <cell r="G1630" t="str">
            <v>女</v>
          </cell>
          <cell r="H1630">
            <v>42129</v>
          </cell>
          <cell r="I1630">
            <v>108</v>
          </cell>
          <cell r="J1630">
            <v>17</v>
          </cell>
          <cell r="K1630">
            <v>100</v>
          </cell>
          <cell r="L1630" t="str">
            <v>正常</v>
          </cell>
          <cell r="M1630">
            <v>956</v>
          </cell>
          <cell r="N1630">
            <v>76</v>
          </cell>
          <cell r="O1630" t="str">
            <v>及格</v>
          </cell>
          <cell r="P1630">
            <v>12.5</v>
          </cell>
          <cell r="Q1630">
            <v>72</v>
          </cell>
          <cell r="R1630" t="str">
            <v>及格</v>
          </cell>
          <cell r="S1630">
            <v>15.6</v>
          </cell>
          <cell r="T1630">
            <v>85</v>
          </cell>
          <cell r="U1630" t="str">
            <v>良好</v>
          </cell>
        </row>
        <row r="1630">
          <cell r="Z1630">
            <v>57</v>
          </cell>
          <cell r="AA1630">
            <v>70</v>
          </cell>
          <cell r="AB1630" t="str">
            <v>及格</v>
          </cell>
          <cell r="AC1630">
            <v>0</v>
          </cell>
        </row>
        <row r="1630">
          <cell r="AG1630">
            <v>80.3</v>
          </cell>
          <cell r="AH1630">
            <v>0</v>
          </cell>
          <cell r="AI1630">
            <v>80.3</v>
          </cell>
          <cell r="AJ1630" t="str">
            <v>良好</v>
          </cell>
        </row>
        <row r="1631">
          <cell r="F1631" t="str">
            <v>朱宸缃</v>
          </cell>
          <cell r="G1631" t="str">
            <v>女</v>
          </cell>
          <cell r="H1631">
            <v>42139</v>
          </cell>
          <cell r="I1631">
            <v>115</v>
          </cell>
          <cell r="J1631">
            <v>17</v>
          </cell>
          <cell r="K1631">
            <v>80</v>
          </cell>
          <cell r="L1631" t="str">
            <v>低体重</v>
          </cell>
          <cell r="M1631">
            <v>947</v>
          </cell>
          <cell r="N1631">
            <v>76</v>
          </cell>
          <cell r="O1631" t="str">
            <v>及格</v>
          </cell>
          <cell r="P1631">
            <v>12.8</v>
          </cell>
          <cell r="Q1631">
            <v>70</v>
          </cell>
          <cell r="R1631" t="str">
            <v>及格</v>
          </cell>
          <cell r="S1631">
            <v>13.2</v>
          </cell>
          <cell r="T1631">
            <v>78</v>
          </cell>
          <cell r="U1631" t="str">
            <v>及格</v>
          </cell>
        </row>
        <row r="1631">
          <cell r="Z1631">
            <v>97</v>
          </cell>
          <cell r="AA1631">
            <v>85</v>
          </cell>
          <cell r="AB1631" t="str">
            <v>良好</v>
          </cell>
          <cell r="AC1631">
            <v>0</v>
          </cell>
        </row>
        <row r="1631">
          <cell r="AG1631">
            <v>77.8</v>
          </cell>
          <cell r="AH1631">
            <v>0</v>
          </cell>
          <cell r="AI1631">
            <v>77.8</v>
          </cell>
          <cell r="AJ1631" t="str">
            <v>及格</v>
          </cell>
        </row>
        <row r="1632">
          <cell r="F1632" t="str">
            <v>徐慧怡</v>
          </cell>
          <cell r="G1632" t="str">
            <v>女</v>
          </cell>
          <cell r="H1632">
            <v>42149</v>
          </cell>
          <cell r="I1632">
            <v>117</v>
          </cell>
          <cell r="J1632">
            <v>24</v>
          </cell>
          <cell r="K1632">
            <v>80</v>
          </cell>
          <cell r="L1632" t="str">
            <v>超重</v>
          </cell>
          <cell r="M1632">
            <v>1342</v>
          </cell>
          <cell r="N1632">
            <v>95</v>
          </cell>
          <cell r="O1632" t="str">
            <v>优秀</v>
          </cell>
          <cell r="P1632">
            <v>12</v>
          </cell>
          <cell r="Q1632">
            <v>78</v>
          </cell>
          <cell r="R1632" t="str">
            <v>及格</v>
          </cell>
          <cell r="S1632">
            <v>11.2</v>
          </cell>
          <cell r="T1632">
            <v>76</v>
          </cell>
          <cell r="U1632" t="str">
            <v>及格</v>
          </cell>
        </row>
        <row r="1632">
          <cell r="Z1632">
            <v>76</v>
          </cell>
          <cell r="AA1632">
            <v>76</v>
          </cell>
          <cell r="AB1632" t="str">
            <v>及格</v>
          </cell>
          <cell r="AC1632">
            <v>0</v>
          </cell>
        </row>
        <row r="1632">
          <cell r="AG1632">
            <v>79.9</v>
          </cell>
          <cell r="AH1632">
            <v>0</v>
          </cell>
          <cell r="AI1632">
            <v>79.9</v>
          </cell>
          <cell r="AJ1632" t="str">
            <v>及格</v>
          </cell>
        </row>
        <row r="1633">
          <cell r="F1633" t="str">
            <v>胡朗</v>
          </cell>
          <cell r="G1633" t="str">
            <v>男</v>
          </cell>
          <cell r="H1633">
            <v>42185</v>
          </cell>
          <cell r="I1633">
            <v>115</v>
          </cell>
          <cell r="J1633">
            <v>21</v>
          </cell>
          <cell r="K1633">
            <v>100</v>
          </cell>
          <cell r="L1633" t="str">
            <v>正常</v>
          </cell>
          <cell r="M1633">
            <v>1109</v>
          </cell>
          <cell r="N1633">
            <v>72</v>
          </cell>
          <cell r="O1633" t="str">
            <v>及格</v>
          </cell>
          <cell r="P1633">
            <v>10.6</v>
          </cell>
          <cell r="Q1633">
            <v>80</v>
          </cell>
          <cell r="R1633" t="str">
            <v>良好</v>
          </cell>
          <cell r="S1633">
            <v>10.6</v>
          </cell>
          <cell r="T1633">
            <v>78</v>
          </cell>
          <cell r="U1633" t="str">
            <v>及格</v>
          </cell>
        </row>
        <row r="1633">
          <cell r="Z1633">
            <v>66</v>
          </cell>
          <cell r="AA1633">
            <v>74</v>
          </cell>
          <cell r="AB1633" t="str">
            <v>及格</v>
          </cell>
          <cell r="AC1633">
            <v>0</v>
          </cell>
        </row>
        <row r="1633">
          <cell r="AG1633">
            <v>80</v>
          </cell>
          <cell r="AH1633">
            <v>0</v>
          </cell>
          <cell r="AI1633">
            <v>80</v>
          </cell>
          <cell r="AJ1633" t="str">
            <v>良好</v>
          </cell>
        </row>
        <row r="1634">
          <cell r="F1634" t="str">
            <v>季欣彤</v>
          </cell>
          <cell r="G1634" t="str">
            <v>女</v>
          </cell>
          <cell r="H1634">
            <v>42187</v>
          </cell>
          <cell r="I1634">
            <v>115</v>
          </cell>
          <cell r="J1634">
            <v>19</v>
          </cell>
          <cell r="K1634">
            <v>100</v>
          </cell>
          <cell r="L1634" t="str">
            <v>正常</v>
          </cell>
          <cell r="M1634">
            <v>956</v>
          </cell>
          <cell r="N1634">
            <v>76</v>
          </cell>
          <cell r="O1634" t="str">
            <v>及格</v>
          </cell>
          <cell r="P1634">
            <v>12.5</v>
          </cell>
          <cell r="Q1634">
            <v>72</v>
          </cell>
          <cell r="R1634" t="str">
            <v>及格</v>
          </cell>
          <cell r="S1634">
            <v>15.2</v>
          </cell>
          <cell r="T1634">
            <v>85</v>
          </cell>
          <cell r="U1634" t="str">
            <v>良好</v>
          </cell>
        </row>
        <row r="1634">
          <cell r="Z1634">
            <v>57</v>
          </cell>
          <cell r="AA1634">
            <v>70</v>
          </cell>
          <cell r="AB1634" t="str">
            <v>及格</v>
          </cell>
          <cell r="AC1634">
            <v>0</v>
          </cell>
        </row>
        <row r="1634">
          <cell r="AG1634">
            <v>80.3</v>
          </cell>
          <cell r="AH1634">
            <v>0</v>
          </cell>
          <cell r="AI1634">
            <v>80.3</v>
          </cell>
          <cell r="AJ1634" t="str">
            <v>良好</v>
          </cell>
        </row>
        <row r="1635">
          <cell r="F1635" t="str">
            <v>钱玥颖</v>
          </cell>
          <cell r="G1635" t="str">
            <v>女</v>
          </cell>
          <cell r="H1635">
            <v>42201</v>
          </cell>
          <cell r="I1635">
            <v>114</v>
          </cell>
          <cell r="J1635">
            <v>20</v>
          </cell>
          <cell r="K1635">
            <v>100</v>
          </cell>
          <cell r="L1635" t="str">
            <v>正常</v>
          </cell>
          <cell r="M1635">
            <v>1367</v>
          </cell>
          <cell r="N1635">
            <v>95</v>
          </cell>
          <cell r="O1635" t="str">
            <v>优秀</v>
          </cell>
          <cell r="P1635">
            <v>12.4</v>
          </cell>
          <cell r="Q1635">
            <v>74</v>
          </cell>
          <cell r="R1635" t="str">
            <v>及格</v>
          </cell>
          <cell r="S1635">
            <v>18.5</v>
          </cell>
          <cell r="T1635">
            <v>95</v>
          </cell>
          <cell r="U1635" t="str">
            <v>优秀</v>
          </cell>
        </row>
        <row r="1635">
          <cell r="Z1635">
            <v>50</v>
          </cell>
          <cell r="AA1635">
            <v>68</v>
          </cell>
          <cell r="AB1635" t="str">
            <v>及格</v>
          </cell>
          <cell r="AC1635">
            <v>0</v>
          </cell>
        </row>
        <row r="1635">
          <cell r="AG1635">
            <v>86.1</v>
          </cell>
          <cell r="AH1635">
            <v>0</v>
          </cell>
          <cell r="AI1635">
            <v>86.1</v>
          </cell>
          <cell r="AJ1635" t="str">
            <v>良好</v>
          </cell>
        </row>
        <row r="1636">
          <cell r="F1636" t="str">
            <v>丁怡阳</v>
          </cell>
          <cell r="G1636" t="str">
            <v>男</v>
          </cell>
          <cell r="H1636">
            <v>42211</v>
          </cell>
          <cell r="I1636">
            <v>118</v>
          </cell>
          <cell r="J1636">
            <v>22</v>
          </cell>
          <cell r="K1636">
            <v>100</v>
          </cell>
          <cell r="L1636" t="str">
            <v>正常</v>
          </cell>
          <cell r="M1636">
            <v>1125</v>
          </cell>
          <cell r="N1636">
            <v>74</v>
          </cell>
          <cell r="O1636" t="str">
            <v>及格</v>
          </cell>
          <cell r="P1636">
            <v>12.1</v>
          </cell>
          <cell r="Q1636">
            <v>64</v>
          </cell>
          <cell r="R1636" t="str">
            <v>及格</v>
          </cell>
          <cell r="S1636">
            <v>10.6</v>
          </cell>
          <cell r="T1636">
            <v>78</v>
          </cell>
          <cell r="U1636" t="str">
            <v>及格</v>
          </cell>
        </row>
        <row r="1636">
          <cell r="Z1636">
            <v>120</v>
          </cell>
          <cell r="AA1636">
            <v>100</v>
          </cell>
          <cell r="AB1636" t="str">
            <v>优秀</v>
          </cell>
          <cell r="AC1636">
            <v>5</v>
          </cell>
        </row>
        <row r="1636">
          <cell r="AG1636">
            <v>82.3</v>
          </cell>
          <cell r="AH1636">
            <v>5</v>
          </cell>
          <cell r="AI1636">
            <v>87.3</v>
          </cell>
          <cell r="AJ1636" t="str">
            <v>良好</v>
          </cell>
        </row>
        <row r="1637">
          <cell r="F1637" t="str">
            <v>陈芷萱</v>
          </cell>
          <cell r="G1637" t="str">
            <v>女</v>
          </cell>
          <cell r="H1637">
            <v>42211</v>
          </cell>
          <cell r="I1637">
            <v>121</v>
          </cell>
          <cell r="J1637">
            <v>24</v>
          </cell>
          <cell r="K1637">
            <v>100</v>
          </cell>
          <cell r="L1637" t="str">
            <v>正常</v>
          </cell>
          <cell r="M1637">
            <v>1251</v>
          </cell>
          <cell r="N1637">
            <v>90</v>
          </cell>
          <cell r="O1637" t="str">
            <v>优秀</v>
          </cell>
          <cell r="P1637">
            <v>11.5</v>
          </cell>
          <cell r="Q1637">
            <v>85</v>
          </cell>
          <cell r="R1637" t="str">
            <v>良好</v>
          </cell>
          <cell r="S1637">
            <v>14.1</v>
          </cell>
          <cell r="T1637">
            <v>80</v>
          </cell>
          <cell r="U1637" t="str">
            <v>良好</v>
          </cell>
        </row>
        <row r="1637">
          <cell r="Z1637">
            <v>56</v>
          </cell>
          <cell r="AA1637">
            <v>70</v>
          </cell>
          <cell r="AB1637" t="str">
            <v>及格</v>
          </cell>
          <cell r="AC1637">
            <v>0</v>
          </cell>
        </row>
        <row r="1637">
          <cell r="AG1637">
            <v>83.5</v>
          </cell>
          <cell r="AH1637">
            <v>0</v>
          </cell>
          <cell r="AI1637">
            <v>83.5</v>
          </cell>
          <cell r="AJ1637" t="str">
            <v>良好</v>
          </cell>
        </row>
        <row r="1638">
          <cell r="F1638" t="str">
            <v>王宇翔</v>
          </cell>
          <cell r="G1638" t="str">
            <v>男</v>
          </cell>
          <cell r="H1638">
            <v>41991</v>
          </cell>
          <cell r="I1638">
            <v>125</v>
          </cell>
          <cell r="J1638">
            <v>35</v>
          </cell>
          <cell r="K1638">
            <v>60</v>
          </cell>
          <cell r="L1638" t="str">
            <v>肥胖</v>
          </cell>
          <cell r="M1638">
            <v>1562</v>
          </cell>
          <cell r="N1638">
            <v>90</v>
          </cell>
          <cell r="O1638" t="str">
            <v>优秀</v>
          </cell>
          <cell r="P1638">
            <v>11.4</v>
          </cell>
          <cell r="Q1638">
            <v>72</v>
          </cell>
          <cell r="R1638" t="str">
            <v>及格</v>
          </cell>
          <cell r="S1638">
            <v>12.3</v>
          </cell>
          <cell r="T1638">
            <v>85</v>
          </cell>
          <cell r="U1638" t="str">
            <v>良好</v>
          </cell>
        </row>
        <row r="1638">
          <cell r="Z1638">
            <v>89</v>
          </cell>
          <cell r="AA1638">
            <v>80</v>
          </cell>
          <cell r="AB1638" t="str">
            <v>良好</v>
          </cell>
          <cell r="AC1638">
            <v>0</v>
          </cell>
        </row>
        <row r="1638">
          <cell r="AG1638">
            <v>78.4</v>
          </cell>
          <cell r="AH1638">
            <v>0</v>
          </cell>
          <cell r="AI1638">
            <v>78.4</v>
          </cell>
          <cell r="AJ1638" t="str">
            <v>及格</v>
          </cell>
        </row>
        <row r="1639">
          <cell r="F1639" t="str">
            <v>李响</v>
          </cell>
          <cell r="G1639" t="str">
            <v>女</v>
          </cell>
          <cell r="H1639">
            <v>42100</v>
          </cell>
          <cell r="I1639">
            <v>118</v>
          </cell>
          <cell r="J1639">
            <v>21</v>
          </cell>
          <cell r="K1639">
            <v>100</v>
          </cell>
          <cell r="L1639" t="str">
            <v>正常</v>
          </cell>
          <cell r="M1639">
            <v>1041</v>
          </cell>
          <cell r="N1639">
            <v>80</v>
          </cell>
          <cell r="O1639" t="str">
            <v>良好</v>
          </cell>
          <cell r="P1639">
            <v>12.4</v>
          </cell>
          <cell r="Q1639">
            <v>74</v>
          </cell>
          <cell r="R1639" t="str">
            <v>及格</v>
          </cell>
          <cell r="S1639">
            <v>17.9</v>
          </cell>
          <cell r="T1639">
            <v>95</v>
          </cell>
          <cell r="U1639" t="str">
            <v>优秀</v>
          </cell>
        </row>
        <row r="1639">
          <cell r="Z1639">
            <v>67</v>
          </cell>
          <cell r="AA1639">
            <v>74</v>
          </cell>
          <cell r="AB1639" t="str">
            <v>及格</v>
          </cell>
          <cell r="AC1639">
            <v>0</v>
          </cell>
        </row>
        <row r="1639">
          <cell r="AG1639">
            <v>85.1</v>
          </cell>
          <cell r="AH1639">
            <v>0</v>
          </cell>
          <cell r="AI1639">
            <v>85.1</v>
          </cell>
          <cell r="AJ1639" t="str">
            <v>良好</v>
          </cell>
        </row>
        <row r="1640">
          <cell r="F1640" t="str">
            <v>王天赐</v>
          </cell>
          <cell r="G1640" t="str">
            <v>男</v>
          </cell>
          <cell r="H1640">
            <v>42245</v>
          </cell>
          <cell r="I1640">
            <v>116</v>
          </cell>
          <cell r="J1640">
            <v>24</v>
          </cell>
          <cell r="K1640">
            <v>100</v>
          </cell>
          <cell r="L1640" t="str">
            <v>正常</v>
          </cell>
          <cell r="M1640">
            <v>996</v>
          </cell>
          <cell r="N1640">
            <v>68</v>
          </cell>
          <cell r="O1640" t="str">
            <v>及格</v>
          </cell>
          <cell r="P1640">
            <v>12.9</v>
          </cell>
          <cell r="Q1640">
            <v>40</v>
          </cell>
          <cell r="R1640" t="str">
            <v>不及格</v>
          </cell>
          <cell r="S1640">
            <v>20.6</v>
          </cell>
          <cell r="T1640">
            <v>100</v>
          </cell>
          <cell r="U1640" t="str">
            <v>优秀</v>
          </cell>
        </row>
        <row r="1640">
          <cell r="Z1640">
            <v>76</v>
          </cell>
          <cell r="AA1640">
            <v>76</v>
          </cell>
          <cell r="AB1640" t="str">
            <v>及格</v>
          </cell>
          <cell r="AC1640">
            <v>0</v>
          </cell>
        </row>
        <row r="1640">
          <cell r="AG1640">
            <v>78.4</v>
          </cell>
          <cell r="AH1640">
            <v>0</v>
          </cell>
          <cell r="AI1640">
            <v>78.4</v>
          </cell>
          <cell r="AJ1640" t="str">
            <v>及格</v>
          </cell>
        </row>
        <row r="1641">
          <cell r="F1641" t="str">
            <v>刘歆玥</v>
          </cell>
          <cell r="G1641" t="str">
            <v>女</v>
          </cell>
          <cell r="H1641">
            <v>41885</v>
          </cell>
          <cell r="I1641">
            <v>118</v>
          </cell>
          <cell r="J1641">
            <v>19</v>
          </cell>
          <cell r="K1641">
            <v>100</v>
          </cell>
          <cell r="L1641" t="str">
            <v>正常</v>
          </cell>
          <cell r="M1641">
            <v>1159</v>
          </cell>
          <cell r="N1641">
            <v>85</v>
          </cell>
          <cell r="O1641" t="str">
            <v>良好</v>
          </cell>
          <cell r="P1641">
            <v>11.8</v>
          </cell>
          <cell r="Q1641">
            <v>80</v>
          </cell>
          <cell r="R1641" t="str">
            <v>良好</v>
          </cell>
          <cell r="S1641">
            <v>15.6</v>
          </cell>
          <cell r="T1641">
            <v>85</v>
          </cell>
          <cell r="U1641" t="str">
            <v>良好</v>
          </cell>
        </row>
        <row r="1641">
          <cell r="Z1641">
            <v>67</v>
          </cell>
          <cell r="AA1641">
            <v>74</v>
          </cell>
          <cell r="AB1641" t="str">
            <v>及格</v>
          </cell>
          <cell r="AC1641">
            <v>0</v>
          </cell>
        </row>
        <row r="1641">
          <cell r="AG1641">
            <v>84</v>
          </cell>
          <cell r="AH1641">
            <v>0</v>
          </cell>
          <cell r="AI1641">
            <v>84</v>
          </cell>
          <cell r="AJ1641" t="str">
            <v>良好</v>
          </cell>
        </row>
        <row r="1642">
          <cell r="F1642" t="str">
            <v>刘礼轩</v>
          </cell>
          <cell r="G1642" t="str">
            <v>男</v>
          </cell>
          <cell r="H1642">
            <v>42122</v>
          </cell>
          <cell r="I1642">
            <v>128</v>
          </cell>
          <cell r="J1642">
            <v>30</v>
          </cell>
          <cell r="K1642">
            <v>80</v>
          </cell>
          <cell r="L1642" t="str">
            <v>超重</v>
          </cell>
          <cell r="M1642">
            <v>1035</v>
          </cell>
          <cell r="N1642">
            <v>70</v>
          </cell>
          <cell r="O1642" t="str">
            <v>及格</v>
          </cell>
          <cell r="P1642">
            <v>11.5</v>
          </cell>
          <cell r="Q1642">
            <v>70</v>
          </cell>
          <cell r="R1642" t="str">
            <v>及格</v>
          </cell>
          <cell r="S1642">
            <v>10.3</v>
          </cell>
          <cell r="T1642">
            <v>78</v>
          </cell>
          <cell r="U1642" t="str">
            <v>及格</v>
          </cell>
        </row>
        <row r="1642">
          <cell r="Z1642">
            <v>53</v>
          </cell>
          <cell r="AA1642">
            <v>70</v>
          </cell>
          <cell r="AB1642" t="str">
            <v>及格</v>
          </cell>
          <cell r="AC1642">
            <v>0</v>
          </cell>
        </row>
        <row r="1642">
          <cell r="AG1642">
            <v>73.9</v>
          </cell>
          <cell r="AH1642">
            <v>0</v>
          </cell>
          <cell r="AI1642">
            <v>73.9</v>
          </cell>
          <cell r="AJ1642" t="str">
            <v>及格</v>
          </cell>
        </row>
        <row r="1643">
          <cell r="F1643" t="str">
            <v>冯家群</v>
          </cell>
          <cell r="G1643" t="str">
            <v>男</v>
          </cell>
          <cell r="H1643">
            <v>42111</v>
          </cell>
          <cell r="I1643">
            <v>123</v>
          </cell>
          <cell r="J1643">
            <v>22</v>
          </cell>
          <cell r="K1643">
            <v>100</v>
          </cell>
          <cell r="L1643" t="str">
            <v>正常</v>
          </cell>
          <cell r="M1643">
            <v>1097</v>
          </cell>
          <cell r="N1643">
            <v>72</v>
          </cell>
          <cell r="O1643" t="str">
            <v>及格</v>
          </cell>
          <cell r="P1643">
            <v>11.2</v>
          </cell>
          <cell r="Q1643">
            <v>74</v>
          </cell>
          <cell r="R1643" t="str">
            <v>及格</v>
          </cell>
          <cell r="S1643">
            <v>9.6</v>
          </cell>
          <cell r="T1643">
            <v>76</v>
          </cell>
          <cell r="U1643" t="str">
            <v>及格</v>
          </cell>
        </row>
        <row r="1643">
          <cell r="Z1643">
            <v>105</v>
          </cell>
          <cell r="AA1643">
            <v>95</v>
          </cell>
          <cell r="AB1643" t="str">
            <v>优秀</v>
          </cell>
          <cell r="AC1643">
            <v>0</v>
          </cell>
        </row>
        <row r="1643">
          <cell r="AG1643">
            <v>82.4</v>
          </cell>
          <cell r="AH1643">
            <v>0</v>
          </cell>
          <cell r="AI1643">
            <v>82.4</v>
          </cell>
          <cell r="AJ1643" t="str">
            <v>良好</v>
          </cell>
        </row>
        <row r="1644">
          <cell r="F1644" t="str">
            <v>薄如意</v>
          </cell>
          <cell r="G1644" t="str">
            <v>男</v>
          </cell>
          <cell r="H1644">
            <v>42020</v>
          </cell>
          <cell r="I1644">
            <v>129</v>
          </cell>
          <cell r="J1644">
            <v>26</v>
          </cell>
          <cell r="K1644">
            <v>100</v>
          </cell>
          <cell r="L1644" t="str">
            <v>正常</v>
          </cell>
          <cell r="M1644">
            <v>1526</v>
          </cell>
          <cell r="N1644">
            <v>90</v>
          </cell>
          <cell r="O1644" t="str">
            <v>优秀</v>
          </cell>
          <cell r="P1644">
            <v>12.4</v>
          </cell>
          <cell r="Q1644">
            <v>62</v>
          </cell>
          <cell r="R1644" t="str">
            <v>及格</v>
          </cell>
          <cell r="S1644">
            <v>10.3</v>
          </cell>
          <cell r="T1644">
            <v>78</v>
          </cell>
          <cell r="U1644" t="str">
            <v>及格</v>
          </cell>
        </row>
        <row r="1644">
          <cell r="Z1644">
            <v>78</v>
          </cell>
          <cell r="AA1644">
            <v>76</v>
          </cell>
          <cell r="AB1644" t="str">
            <v>及格</v>
          </cell>
          <cell r="AC1644">
            <v>0</v>
          </cell>
        </row>
        <row r="1644">
          <cell r="AG1644">
            <v>79.5</v>
          </cell>
          <cell r="AH1644">
            <v>0</v>
          </cell>
          <cell r="AI1644">
            <v>79.5</v>
          </cell>
          <cell r="AJ1644" t="str">
            <v>及格</v>
          </cell>
        </row>
        <row r="1645">
          <cell r="F1645" t="str">
            <v>陈美静</v>
          </cell>
          <cell r="G1645" t="str">
            <v>女</v>
          </cell>
          <cell r="H1645">
            <v>42002</v>
          </cell>
          <cell r="I1645">
            <v>112</v>
          </cell>
          <cell r="J1645">
            <v>19</v>
          </cell>
          <cell r="K1645">
            <v>100</v>
          </cell>
          <cell r="L1645" t="str">
            <v>正常</v>
          </cell>
          <cell r="M1645">
            <v>1119</v>
          </cell>
          <cell r="N1645">
            <v>85</v>
          </cell>
          <cell r="O1645" t="str">
            <v>良好</v>
          </cell>
          <cell r="P1645">
            <v>12.5</v>
          </cell>
          <cell r="Q1645">
            <v>72</v>
          </cell>
          <cell r="R1645" t="str">
            <v>及格</v>
          </cell>
          <cell r="S1645">
            <v>17.6</v>
          </cell>
          <cell r="T1645">
            <v>95</v>
          </cell>
          <cell r="U1645" t="str">
            <v>优秀</v>
          </cell>
        </row>
        <row r="1645">
          <cell r="Z1645">
            <v>89</v>
          </cell>
          <cell r="AA1645">
            <v>80</v>
          </cell>
          <cell r="AB1645" t="str">
            <v>良好</v>
          </cell>
          <cell r="AC1645">
            <v>0</v>
          </cell>
        </row>
        <row r="1645">
          <cell r="AG1645">
            <v>86.7</v>
          </cell>
          <cell r="AH1645">
            <v>0</v>
          </cell>
          <cell r="AI1645">
            <v>86.7</v>
          </cell>
          <cell r="AJ1645" t="str">
            <v>良好</v>
          </cell>
        </row>
        <row r="1646">
          <cell r="F1646" t="str">
            <v>张欣妍</v>
          </cell>
          <cell r="G1646" t="str">
            <v>女</v>
          </cell>
          <cell r="H1646">
            <v>42158</v>
          </cell>
          <cell r="I1646">
            <v>115</v>
          </cell>
          <cell r="J1646">
            <v>18</v>
          </cell>
          <cell r="K1646">
            <v>100</v>
          </cell>
          <cell r="L1646" t="str">
            <v>正常</v>
          </cell>
          <cell r="M1646">
            <v>1045</v>
          </cell>
          <cell r="N1646">
            <v>80</v>
          </cell>
          <cell r="O1646" t="str">
            <v>良好</v>
          </cell>
          <cell r="P1646">
            <v>11.8</v>
          </cell>
          <cell r="Q1646">
            <v>80</v>
          </cell>
          <cell r="R1646" t="str">
            <v>良好</v>
          </cell>
          <cell r="S1646">
            <v>15.6</v>
          </cell>
          <cell r="T1646">
            <v>85</v>
          </cell>
          <cell r="U1646" t="str">
            <v>良好</v>
          </cell>
        </row>
        <row r="1646">
          <cell r="Z1646">
            <v>78</v>
          </cell>
          <cell r="AA1646">
            <v>76</v>
          </cell>
          <cell r="AB1646" t="str">
            <v>及格</v>
          </cell>
          <cell r="AC1646">
            <v>0</v>
          </cell>
        </row>
        <row r="1646">
          <cell r="AG1646">
            <v>83.7</v>
          </cell>
          <cell r="AH1646">
            <v>0</v>
          </cell>
          <cell r="AI1646">
            <v>83.7</v>
          </cell>
          <cell r="AJ1646" t="str">
            <v>良好</v>
          </cell>
        </row>
        <row r="1647">
          <cell r="F1647" t="str">
            <v>高思源</v>
          </cell>
          <cell r="G1647" t="str">
            <v>男</v>
          </cell>
          <cell r="H1647">
            <v>41907</v>
          </cell>
          <cell r="I1647">
            <v>125</v>
          </cell>
          <cell r="J1647">
            <v>26</v>
          </cell>
          <cell r="K1647">
            <v>100</v>
          </cell>
          <cell r="L1647" t="str">
            <v>正常</v>
          </cell>
          <cell r="M1647">
            <v>1825</v>
          </cell>
          <cell r="N1647">
            <v>100</v>
          </cell>
          <cell r="O1647" t="str">
            <v>优秀</v>
          </cell>
          <cell r="P1647">
            <v>10.8</v>
          </cell>
          <cell r="Q1647">
            <v>78</v>
          </cell>
          <cell r="R1647" t="str">
            <v>及格</v>
          </cell>
          <cell r="S1647">
            <v>7.8</v>
          </cell>
          <cell r="T1647">
            <v>74</v>
          </cell>
          <cell r="U1647" t="str">
            <v>及格</v>
          </cell>
        </row>
        <row r="1647">
          <cell r="Z1647">
            <v>49</v>
          </cell>
          <cell r="AA1647">
            <v>68</v>
          </cell>
          <cell r="AB1647" t="str">
            <v>及格</v>
          </cell>
          <cell r="AC1647">
            <v>0</v>
          </cell>
        </row>
        <row r="1647">
          <cell r="AG1647">
            <v>81.4</v>
          </cell>
          <cell r="AH1647">
            <v>0</v>
          </cell>
          <cell r="AI1647">
            <v>81.4</v>
          </cell>
          <cell r="AJ1647" t="str">
            <v>良好</v>
          </cell>
        </row>
        <row r="1648">
          <cell r="F1648" t="str">
            <v>杨家铭</v>
          </cell>
          <cell r="G1648" t="str">
            <v>男</v>
          </cell>
          <cell r="H1648">
            <v>42106</v>
          </cell>
          <cell r="I1648">
            <v>120</v>
          </cell>
          <cell r="J1648">
            <v>20</v>
          </cell>
          <cell r="K1648">
            <v>100</v>
          </cell>
          <cell r="L1648" t="str">
            <v>正常</v>
          </cell>
          <cell r="M1648">
            <v>1098</v>
          </cell>
          <cell r="N1648">
            <v>72</v>
          </cell>
          <cell r="O1648" t="str">
            <v>及格</v>
          </cell>
          <cell r="P1648">
            <v>12.9</v>
          </cell>
          <cell r="Q1648">
            <v>40</v>
          </cell>
          <cell r="R1648" t="str">
            <v>不及格</v>
          </cell>
          <cell r="S1648">
            <v>20.3</v>
          </cell>
          <cell r="T1648">
            <v>100</v>
          </cell>
          <cell r="U1648" t="str">
            <v>优秀</v>
          </cell>
        </row>
        <row r="1648">
          <cell r="Z1648">
            <v>76</v>
          </cell>
          <cell r="AA1648">
            <v>76</v>
          </cell>
          <cell r="AB1648" t="str">
            <v>及格</v>
          </cell>
          <cell r="AC1648">
            <v>0</v>
          </cell>
        </row>
        <row r="1648">
          <cell r="AG1648">
            <v>79</v>
          </cell>
          <cell r="AH1648">
            <v>0</v>
          </cell>
          <cell r="AI1648">
            <v>79</v>
          </cell>
          <cell r="AJ1648" t="str">
            <v>及格</v>
          </cell>
        </row>
        <row r="1649">
          <cell r="F1649" t="str">
            <v>张和帆</v>
          </cell>
          <cell r="G1649" t="str">
            <v>男</v>
          </cell>
          <cell r="H1649">
            <v>42030</v>
          </cell>
          <cell r="I1649">
            <v>121</v>
          </cell>
          <cell r="J1649">
            <v>24</v>
          </cell>
          <cell r="K1649">
            <v>100</v>
          </cell>
          <cell r="L1649" t="str">
            <v>正常</v>
          </cell>
          <cell r="M1649">
            <v>1175</v>
          </cell>
          <cell r="N1649">
            <v>74</v>
          </cell>
          <cell r="O1649" t="str">
            <v>及格</v>
          </cell>
          <cell r="P1649">
            <v>11.4</v>
          </cell>
          <cell r="Q1649">
            <v>72</v>
          </cell>
          <cell r="R1649" t="str">
            <v>及格</v>
          </cell>
          <cell r="S1649">
            <v>8.9</v>
          </cell>
          <cell r="T1649">
            <v>76</v>
          </cell>
          <cell r="U1649" t="str">
            <v>及格</v>
          </cell>
        </row>
        <row r="1649">
          <cell r="Z1649">
            <v>152</v>
          </cell>
          <cell r="AA1649">
            <v>100</v>
          </cell>
          <cell r="AB1649" t="str">
            <v>优秀</v>
          </cell>
          <cell r="AC1649">
            <v>20</v>
          </cell>
        </row>
        <row r="1649">
          <cell r="AG1649">
            <v>83.3</v>
          </cell>
          <cell r="AH1649">
            <v>20</v>
          </cell>
          <cell r="AI1649">
            <v>103.3</v>
          </cell>
          <cell r="AJ1649" t="str">
            <v>优秀</v>
          </cell>
        </row>
        <row r="1650">
          <cell r="F1650" t="str">
            <v>梁俊辉</v>
          </cell>
          <cell r="G1650" t="str">
            <v>男</v>
          </cell>
          <cell r="H1650">
            <v>41885</v>
          </cell>
          <cell r="I1650">
            <v>121</v>
          </cell>
          <cell r="J1650">
            <v>28</v>
          </cell>
          <cell r="K1650">
            <v>80</v>
          </cell>
          <cell r="L1650" t="str">
            <v>超重</v>
          </cell>
          <cell r="M1650">
            <v>958</v>
          </cell>
          <cell r="N1650">
            <v>68</v>
          </cell>
          <cell r="O1650" t="str">
            <v>及格</v>
          </cell>
          <cell r="P1650">
            <v>10.6</v>
          </cell>
          <cell r="Q1650">
            <v>80</v>
          </cell>
          <cell r="R1650" t="str">
            <v>良好</v>
          </cell>
          <cell r="S1650">
            <v>10.6</v>
          </cell>
          <cell r="T1650">
            <v>78</v>
          </cell>
          <cell r="U1650" t="str">
            <v>及格</v>
          </cell>
        </row>
        <row r="1650">
          <cell r="Z1650">
            <v>76</v>
          </cell>
          <cell r="AA1650">
            <v>76</v>
          </cell>
          <cell r="AB1650" t="str">
            <v>及格</v>
          </cell>
          <cell r="AC1650">
            <v>0</v>
          </cell>
        </row>
        <row r="1650">
          <cell r="AG1650">
            <v>76.8</v>
          </cell>
          <cell r="AH1650">
            <v>0</v>
          </cell>
          <cell r="AI1650">
            <v>76.8</v>
          </cell>
          <cell r="AJ1650" t="str">
            <v>及格</v>
          </cell>
        </row>
        <row r="1651">
          <cell r="F1651" t="str">
            <v>曹梓萱</v>
          </cell>
          <cell r="G1651" t="str">
            <v>女</v>
          </cell>
          <cell r="H1651">
            <v>41954</v>
          </cell>
          <cell r="I1651">
            <v>115</v>
          </cell>
          <cell r="J1651">
            <v>20</v>
          </cell>
          <cell r="K1651">
            <v>100</v>
          </cell>
          <cell r="L1651" t="str">
            <v>正常</v>
          </cell>
          <cell r="M1651">
            <v>1256</v>
          </cell>
          <cell r="N1651">
            <v>90</v>
          </cell>
          <cell r="O1651" t="str">
            <v>优秀</v>
          </cell>
          <cell r="P1651">
            <v>13.2</v>
          </cell>
          <cell r="Q1651">
            <v>66</v>
          </cell>
          <cell r="R1651" t="str">
            <v>及格</v>
          </cell>
          <cell r="S1651">
            <v>7.9</v>
          </cell>
          <cell r="T1651">
            <v>70</v>
          </cell>
          <cell r="U1651" t="str">
            <v>及格</v>
          </cell>
        </row>
        <row r="1651">
          <cell r="Z1651">
            <v>74</v>
          </cell>
          <cell r="AA1651">
            <v>76</v>
          </cell>
          <cell r="AB1651" t="str">
            <v>及格</v>
          </cell>
          <cell r="AC1651">
            <v>0</v>
          </cell>
        </row>
        <row r="1651">
          <cell r="AG1651">
            <v>77.9</v>
          </cell>
          <cell r="AH1651">
            <v>0</v>
          </cell>
          <cell r="AI1651">
            <v>77.9</v>
          </cell>
          <cell r="AJ1651" t="str">
            <v>及格</v>
          </cell>
        </row>
        <row r="1652">
          <cell r="F1652" t="str">
            <v>张博文</v>
          </cell>
          <cell r="G1652" t="str">
            <v>男</v>
          </cell>
          <cell r="H1652">
            <v>41969</v>
          </cell>
          <cell r="I1652">
            <v>128</v>
          </cell>
          <cell r="J1652">
            <v>24</v>
          </cell>
          <cell r="K1652">
            <v>100</v>
          </cell>
          <cell r="L1652" t="str">
            <v>正常</v>
          </cell>
          <cell r="M1652">
            <v>1286</v>
          </cell>
          <cell r="N1652">
            <v>78</v>
          </cell>
          <cell r="O1652" t="str">
            <v>及格</v>
          </cell>
          <cell r="P1652">
            <v>11.4</v>
          </cell>
          <cell r="Q1652">
            <v>72</v>
          </cell>
          <cell r="R1652" t="str">
            <v>及格</v>
          </cell>
          <cell r="S1652">
            <v>7.3</v>
          </cell>
          <cell r="T1652">
            <v>72</v>
          </cell>
          <cell r="U1652" t="str">
            <v>及格</v>
          </cell>
        </row>
        <row r="1652">
          <cell r="Z1652">
            <v>27</v>
          </cell>
          <cell r="AA1652">
            <v>62</v>
          </cell>
          <cell r="AB1652" t="str">
            <v>及格</v>
          </cell>
          <cell r="AC1652">
            <v>0</v>
          </cell>
        </row>
        <row r="1652">
          <cell r="AG1652">
            <v>75.1</v>
          </cell>
          <cell r="AH1652">
            <v>0</v>
          </cell>
          <cell r="AI1652">
            <v>75.1</v>
          </cell>
          <cell r="AJ1652" t="str">
            <v>及格</v>
          </cell>
        </row>
        <row r="1653">
          <cell r="F1653" t="str">
            <v>李梦冉</v>
          </cell>
          <cell r="G1653" t="str">
            <v>女</v>
          </cell>
          <cell r="H1653">
            <v>41976</v>
          </cell>
          <cell r="I1653">
            <v>127</v>
          </cell>
          <cell r="J1653">
            <v>29</v>
          </cell>
          <cell r="K1653">
            <v>80</v>
          </cell>
          <cell r="L1653" t="str">
            <v>超重</v>
          </cell>
          <cell r="M1653">
            <v>1274</v>
          </cell>
          <cell r="N1653">
            <v>90</v>
          </cell>
          <cell r="O1653" t="str">
            <v>优秀</v>
          </cell>
          <cell r="P1653">
            <v>12.7</v>
          </cell>
          <cell r="Q1653">
            <v>70</v>
          </cell>
          <cell r="R1653" t="str">
            <v>及格</v>
          </cell>
          <cell r="S1653">
            <v>12.6</v>
          </cell>
          <cell r="T1653">
            <v>78</v>
          </cell>
          <cell r="U1653" t="str">
            <v>及格</v>
          </cell>
        </row>
        <row r="1653">
          <cell r="Z1653">
            <v>82</v>
          </cell>
          <cell r="AA1653">
            <v>78</v>
          </cell>
          <cell r="AB1653" t="str">
            <v>及格</v>
          </cell>
          <cell r="AC1653">
            <v>0</v>
          </cell>
        </row>
        <row r="1653">
          <cell r="AG1653">
            <v>78.5</v>
          </cell>
          <cell r="AH1653">
            <v>0</v>
          </cell>
          <cell r="AI1653">
            <v>78.5</v>
          </cell>
          <cell r="AJ1653" t="str">
            <v>及格</v>
          </cell>
        </row>
        <row r="1654">
          <cell r="F1654" t="str">
            <v>胡志豪</v>
          </cell>
          <cell r="G1654" t="str">
            <v>男</v>
          </cell>
          <cell r="H1654">
            <v>41964</v>
          </cell>
          <cell r="I1654">
            <v>125</v>
          </cell>
          <cell r="J1654">
            <v>24</v>
          </cell>
          <cell r="K1654">
            <v>100</v>
          </cell>
          <cell r="L1654" t="str">
            <v>正常</v>
          </cell>
          <cell r="M1654">
            <v>1947</v>
          </cell>
          <cell r="N1654">
            <v>100</v>
          </cell>
          <cell r="O1654" t="str">
            <v>优秀</v>
          </cell>
          <cell r="P1654">
            <v>11.7</v>
          </cell>
          <cell r="Q1654">
            <v>68</v>
          </cell>
          <cell r="R1654" t="str">
            <v>及格</v>
          </cell>
          <cell r="S1654">
            <v>15</v>
          </cell>
          <cell r="T1654">
            <v>95</v>
          </cell>
          <cell r="U1654" t="str">
            <v>优秀</v>
          </cell>
        </row>
        <row r="1654">
          <cell r="Z1654">
            <v>98</v>
          </cell>
          <cell r="AA1654">
            <v>85</v>
          </cell>
          <cell r="AB1654" t="str">
            <v>良好</v>
          </cell>
          <cell r="AC1654">
            <v>0</v>
          </cell>
        </row>
        <row r="1654">
          <cell r="AG1654">
            <v>89.1</v>
          </cell>
          <cell r="AH1654">
            <v>0</v>
          </cell>
          <cell r="AI1654">
            <v>89.1</v>
          </cell>
          <cell r="AJ1654" t="str">
            <v>良好</v>
          </cell>
        </row>
        <row r="1655">
          <cell r="F1655" t="str">
            <v>万娅沁</v>
          </cell>
          <cell r="G1655" t="str">
            <v>女</v>
          </cell>
          <cell r="H1655">
            <v>42208</v>
          </cell>
          <cell r="I1655">
            <v>116</v>
          </cell>
          <cell r="J1655">
            <v>21</v>
          </cell>
          <cell r="K1655">
            <v>100</v>
          </cell>
          <cell r="L1655" t="str">
            <v>正常</v>
          </cell>
          <cell r="M1655">
            <v>1138</v>
          </cell>
          <cell r="N1655">
            <v>85</v>
          </cell>
          <cell r="O1655" t="str">
            <v>良好</v>
          </cell>
          <cell r="P1655">
            <v>11.1</v>
          </cell>
          <cell r="Q1655">
            <v>95</v>
          </cell>
          <cell r="R1655" t="str">
            <v>优秀</v>
          </cell>
          <cell r="S1655">
            <v>9.8</v>
          </cell>
          <cell r="T1655">
            <v>72</v>
          </cell>
          <cell r="U1655" t="str">
            <v>及格</v>
          </cell>
        </row>
        <row r="1655">
          <cell r="Z1655">
            <v>69</v>
          </cell>
          <cell r="AA1655">
            <v>74</v>
          </cell>
          <cell r="AB1655" t="str">
            <v>及格</v>
          </cell>
          <cell r="AC1655">
            <v>0</v>
          </cell>
        </row>
        <row r="1655">
          <cell r="AG1655">
            <v>83.1</v>
          </cell>
          <cell r="AH1655">
            <v>0</v>
          </cell>
          <cell r="AI1655">
            <v>83.1</v>
          </cell>
          <cell r="AJ1655" t="str">
            <v>良好</v>
          </cell>
        </row>
        <row r="1656">
          <cell r="F1656" t="str">
            <v>罗惠琳</v>
          </cell>
          <cell r="G1656" t="str">
            <v>女</v>
          </cell>
          <cell r="H1656">
            <v>41913</v>
          </cell>
          <cell r="I1656">
            <v>123</v>
          </cell>
          <cell r="J1656">
            <v>25</v>
          </cell>
          <cell r="K1656">
            <v>100</v>
          </cell>
          <cell r="L1656" t="str">
            <v>正常</v>
          </cell>
          <cell r="M1656">
            <v>1134</v>
          </cell>
          <cell r="N1656">
            <v>85</v>
          </cell>
          <cell r="O1656" t="str">
            <v>良好</v>
          </cell>
          <cell r="P1656">
            <v>11.2</v>
          </cell>
          <cell r="Q1656">
            <v>90</v>
          </cell>
          <cell r="R1656" t="str">
            <v>优秀</v>
          </cell>
          <cell r="S1656">
            <v>10.2</v>
          </cell>
          <cell r="T1656">
            <v>74</v>
          </cell>
          <cell r="U1656" t="str">
            <v>及格</v>
          </cell>
        </row>
        <row r="1656">
          <cell r="Z1656">
            <v>98</v>
          </cell>
          <cell r="AA1656">
            <v>85</v>
          </cell>
          <cell r="AB1656" t="str">
            <v>良好</v>
          </cell>
          <cell r="AC1656">
            <v>0</v>
          </cell>
        </row>
        <row r="1656">
          <cell r="AG1656">
            <v>85</v>
          </cell>
          <cell r="AH1656">
            <v>0</v>
          </cell>
          <cell r="AI1656">
            <v>85</v>
          </cell>
          <cell r="AJ1656" t="str">
            <v>良好</v>
          </cell>
        </row>
        <row r="1657">
          <cell r="F1657" t="str">
            <v>齐紫妍</v>
          </cell>
          <cell r="G1657" t="str">
            <v>女</v>
          </cell>
          <cell r="H1657">
            <v>42195</v>
          </cell>
          <cell r="I1657">
            <v>117</v>
          </cell>
          <cell r="J1657">
            <v>20</v>
          </cell>
          <cell r="K1657">
            <v>100</v>
          </cell>
          <cell r="L1657" t="str">
            <v>正常</v>
          </cell>
          <cell r="M1657">
            <v>1288</v>
          </cell>
          <cell r="N1657">
            <v>90</v>
          </cell>
          <cell r="O1657" t="str">
            <v>优秀</v>
          </cell>
          <cell r="P1657">
            <v>13.6</v>
          </cell>
          <cell r="Q1657">
            <v>62</v>
          </cell>
          <cell r="R1657" t="str">
            <v>及格</v>
          </cell>
          <cell r="S1657">
            <v>8.3</v>
          </cell>
          <cell r="T1657">
            <v>70</v>
          </cell>
          <cell r="U1657" t="str">
            <v>及格</v>
          </cell>
        </row>
        <row r="1657">
          <cell r="Z1657">
            <v>27</v>
          </cell>
          <cell r="AA1657">
            <v>62</v>
          </cell>
          <cell r="AB1657" t="str">
            <v>及格</v>
          </cell>
          <cell r="AC1657">
            <v>0</v>
          </cell>
        </row>
        <row r="1657">
          <cell r="AG1657">
            <v>74.3</v>
          </cell>
          <cell r="AH1657">
            <v>0</v>
          </cell>
          <cell r="AI1657">
            <v>74.3</v>
          </cell>
          <cell r="AJ1657" t="str">
            <v>及格</v>
          </cell>
        </row>
        <row r="1658">
          <cell r="F1658" t="str">
            <v>谭泽刘洋</v>
          </cell>
          <cell r="G1658" t="str">
            <v>男</v>
          </cell>
          <cell r="H1658">
            <v>42097</v>
          </cell>
          <cell r="I1658">
            <v>114</v>
          </cell>
          <cell r="J1658">
            <v>20</v>
          </cell>
          <cell r="K1658">
            <v>100</v>
          </cell>
          <cell r="L1658" t="str">
            <v>正常</v>
          </cell>
          <cell r="M1658">
            <v>1187</v>
          </cell>
          <cell r="N1658">
            <v>76</v>
          </cell>
          <cell r="O1658" t="str">
            <v>及格</v>
          </cell>
          <cell r="P1658">
            <v>12.5</v>
          </cell>
          <cell r="Q1658">
            <v>60</v>
          </cell>
          <cell r="R1658" t="str">
            <v>及格</v>
          </cell>
          <cell r="S1658">
            <v>14.6</v>
          </cell>
          <cell r="T1658">
            <v>95</v>
          </cell>
          <cell r="U1658" t="str">
            <v>优秀</v>
          </cell>
        </row>
        <row r="1658">
          <cell r="Z1658">
            <v>53</v>
          </cell>
          <cell r="AA1658">
            <v>70</v>
          </cell>
          <cell r="AB1658" t="str">
            <v>及格</v>
          </cell>
          <cell r="AC1658">
            <v>0</v>
          </cell>
        </row>
        <row r="1658">
          <cell r="AG1658">
            <v>80.9</v>
          </cell>
          <cell r="AH1658">
            <v>0</v>
          </cell>
          <cell r="AI1658">
            <v>80.9</v>
          </cell>
          <cell r="AJ1658" t="str">
            <v>良好</v>
          </cell>
        </row>
        <row r="1659">
          <cell r="F1659" t="str">
            <v>余佳豪</v>
          </cell>
          <cell r="G1659" t="str">
            <v>男</v>
          </cell>
          <cell r="H1659">
            <v>42094</v>
          </cell>
          <cell r="I1659">
            <v>123</v>
          </cell>
          <cell r="J1659">
            <v>25</v>
          </cell>
          <cell r="K1659">
            <v>100</v>
          </cell>
          <cell r="L1659" t="str">
            <v>正常</v>
          </cell>
          <cell r="M1659">
            <v>1028</v>
          </cell>
          <cell r="N1659">
            <v>70</v>
          </cell>
          <cell r="O1659" t="str">
            <v>及格</v>
          </cell>
          <cell r="P1659">
            <v>11.9</v>
          </cell>
          <cell r="Q1659">
            <v>66</v>
          </cell>
          <cell r="R1659" t="str">
            <v>及格</v>
          </cell>
          <cell r="S1659">
            <v>12.1</v>
          </cell>
          <cell r="T1659">
            <v>85</v>
          </cell>
          <cell r="U1659" t="str">
            <v>良好</v>
          </cell>
        </row>
        <row r="1659">
          <cell r="Z1659">
            <v>49</v>
          </cell>
          <cell r="AA1659">
            <v>68</v>
          </cell>
          <cell r="AB1659" t="str">
            <v>及格</v>
          </cell>
          <cell r="AC1659">
            <v>0</v>
          </cell>
        </row>
        <row r="1659">
          <cell r="AG1659">
            <v>77.8</v>
          </cell>
          <cell r="AH1659">
            <v>0</v>
          </cell>
          <cell r="AI1659">
            <v>77.8</v>
          </cell>
          <cell r="AJ1659" t="str">
            <v>及格</v>
          </cell>
        </row>
        <row r="1660">
          <cell r="F1660" t="str">
            <v>薛鹏宇</v>
          </cell>
          <cell r="G1660" t="str">
            <v>男</v>
          </cell>
          <cell r="H1660">
            <v>41011</v>
          </cell>
          <cell r="I1660">
            <v>134</v>
          </cell>
          <cell r="J1660">
            <v>27</v>
          </cell>
          <cell r="K1660">
            <v>100</v>
          </cell>
          <cell r="L1660" t="str">
            <v>正常</v>
          </cell>
          <cell r="M1660">
            <v>1700</v>
          </cell>
          <cell r="N1660">
            <v>74</v>
          </cell>
          <cell r="O1660" t="str">
            <v>及格</v>
          </cell>
          <cell r="P1660">
            <v>9.2</v>
          </cell>
          <cell r="Q1660">
            <v>78</v>
          </cell>
          <cell r="R1660" t="str">
            <v>及格</v>
          </cell>
          <cell r="S1660">
            <v>15</v>
          </cell>
          <cell r="T1660">
            <v>95</v>
          </cell>
          <cell r="U1660" t="str">
            <v>优秀</v>
          </cell>
          <cell r="V1660">
            <v>38</v>
          </cell>
          <cell r="W1660">
            <v>80</v>
          </cell>
          <cell r="X1660" t="str">
            <v>良好</v>
          </cell>
          <cell r="Y1660">
            <v>0</v>
          </cell>
          <cell r="Z1660">
            <v>125</v>
          </cell>
          <cell r="AA1660">
            <v>85</v>
          </cell>
          <cell r="AB1660" t="str">
            <v>良好</v>
          </cell>
          <cell r="AC1660">
            <v>0</v>
          </cell>
        </row>
        <row r="1660">
          <cell r="AG1660">
            <v>85.7</v>
          </cell>
          <cell r="AH1660">
            <v>0</v>
          </cell>
          <cell r="AI1660">
            <v>85.7</v>
          </cell>
          <cell r="AJ1660" t="str">
            <v>良好</v>
          </cell>
        </row>
        <row r="1661">
          <cell r="F1661" t="str">
            <v>王灵悦</v>
          </cell>
          <cell r="G1661" t="str">
            <v>女</v>
          </cell>
          <cell r="H1661">
            <v>40796</v>
          </cell>
          <cell r="I1661">
            <v>146</v>
          </cell>
          <cell r="J1661">
            <v>39</v>
          </cell>
          <cell r="K1661">
            <v>100</v>
          </cell>
          <cell r="L1661" t="str">
            <v>正常</v>
          </cell>
          <cell r="M1661">
            <v>2195</v>
          </cell>
          <cell r="N1661">
            <v>100</v>
          </cell>
          <cell r="O1661" t="str">
            <v>优秀</v>
          </cell>
          <cell r="P1661">
            <v>10.8</v>
          </cell>
          <cell r="Q1661">
            <v>66</v>
          </cell>
          <cell r="R1661" t="str">
            <v>及格</v>
          </cell>
          <cell r="S1661">
            <v>25</v>
          </cell>
          <cell r="T1661">
            <v>100</v>
          </cell>
          <cell r="U1661" t="str">
            <v>优秀</v>
          </cell>
          <cell r="V1661">
            <v>21</v>
          </cell>
          <cell r="W1661">
            <v>64</v>
          </cell>
          <cell r="X1661" t="str">
            <v>及格</v>
          </cell>
          <cell r="Y1661">
            <v>0</v>
          </cell>
          <cell r="Z1661">
            <v>87</v>
          </cell>
          <cell r="AA1661">
            <v>70</v>
          </cell>
          <cell r="AB1661" t="str">
            <v>及格</v>
          </cell>
          <cell r="AC1661">
            <v>0</v>
          </cell>
        </row>
        <row r="1661">
          <cell r="AG1661">
            <v>83.6</v>
          </cell>
          <cell r="AH1661">
            <v>0</v>
          </cell>
          <cell r="AI1661">
            <v>83.6</v>
          </cell>
          <cell r="AJ1661" t="str">
            <v>良好</v>
          </cell>
        </row>
        <row r="1662">
          <cell r="F1662" t="str">
            <v>马志鑫</v>
          </cell>
          <cell r="G1662" t="str">
            <v>男</v>
          </cell>
          <cell r="H1662">
            <v>40841</v>
          </cell>
          <cell r="I1662">
            <v>150</v>
          </cell>
          <cell r="J1662">
            <v>43</v>
          </cell>
          <cell r="K1662">
            <v>100</v>
          </cell>
          <cell r="L1662" t="str">
            <v>正常</v>
          </cell>
          <cell r="M1662">
            <v>2100</v>
          </cell>
          <cell r="N1662">
            <v>80</v>
          </cell>
          <cell r="O1662" t="str">
            <v>良好</v>
          </cell>
          <cell r="P1662">
            <v>10.3</v>
          </cell>
          <cell r="Q1662">
            <v>68</v>
          </cell>
          <cell r="R1662" t="str">
            <v>及格</v>
          </cell>
          <cell r="S1662">
            <v>8</v>
          </cell>
          <cell r="T1662">
            <v>76</v>
          </cell>
          <cell r="U1662" t="str">
            <v>及格</v>
          </cell>
          <cell r="V1662">
            <v>19</v>
          </cell>
          <cell r="W1662">
            <v>62</v>
          </cell>
          <cell r="X1662" t="str">
            <v>及格</v>
          </cell>
          <cell r="Y1662">
            <v>0</v>
          </cell>
          <cell r="Z1662">
            <v>85</v>
          </cell>
          <cell r="AA1662">
            <v>70</v>
          </cell>
          <cell r="AB1662" t="str">
            <v>及格</v>
          </cell>
          <cell r="AC1662">
            <v>0</v>
          </cell>
        </row>
        <row r="1662">
          <cell r="AG1662">
            <v>76</v>
          </cell>
          <cell r="AH1662">
            <v>0</v>
          </cell>
          <cell r="AI1662">
            <v>76</v>
          </cell>
          <cell r="AJ1662" t="str">
            <v>及格</v>
          </cell>
        </row>
        <row r="1663">
          <cell r="F1663" t="str">
            <v>邹晨浩</v>
          </cell>
          <cell r="G1663" t="str">
            <v>男</v>
          </cell>
          <cell r="H1663">
            <v>40841</v>
          </cell>
          <cell r="I1663">
            <v>131</v>
          </cell>
          <cell r="J1663">
            <v>31</v>
          </cell>
          <cell r="K1663">
            <v>100</v>
          </cell>
          <cell r="L1663" t="str">
            <v>正常</v>
          </cell>
          <cell r="M1663">
            <v>2025</v>
          </cell>
          <cell r="N1663">
            <v>80</v>
          </cell>
          <cell r="O1663" t="str">
            <v>良好</v>
          </cell>
          <cell r="P1663">
            <v>9.4</v>
          </cell>
          <cell r="Q1663">
            <v>76</v>
          </cell>
          <cell r="R1663" t="str">
            <v>及格</v>
          </cell>
          <cell r="S1663">
            <v>9</v>
          </cell>
          <cell r="T1663">
            <v>78</v>
          </cell>
          <cell r="U1663" t="str">
            <v>及格</v>
          </cell>
          <cell r="V1663">
            <v>35</v>
          </cell>
          <cell r="W1663">
            <v>78</v>
          </cell>
          <cell r="X1663" t="str">
            <v>及格</v>
          </cell>
          <cell r="Y1663">
            <v>0</v>
          </cell>
          <cell r="Z1663">
            <v>120</v>
          </cell>
          <cell r="AA1663">
            <v>80</v>
          </cell>
          <cell r="AB1663" t="str">
            <v>良好</v>
          </cell>
          <cell r="AC1663">
            <v>0</v>
          </cell>
        </row>
        <row r="1663">
          <cell r="AG1663">
            <v>81.6</v>
          </cell>
          <cell r="AH1663">
            <v>0</v>
          </cell>
          <cell r="AI1663">
            <v>81.6</v>
          </cell>
          <cell r="AJ1663" t="str">
            <v>良好</v>
          </cell>
        </row>
        <row r="1664">
          <cell r="F1664" t="str">
            <v>徐语哲</v>
          </cell>
          <cell r="G1664" t="str">
            <v>男</v>
          </cell>
          <cell r="H1664">
            <v>40842</v>
          </cell>
          <cell r="I1664">
            <v>134</v>
          </cell>
          <cell r="J1664">
            <v>22</v>
          </cell>
          <cell r="K1664">
            <v>80</v>
          </cell>
          <cell r="L1664" t="str">
            <v>低体重</v>
          </cell>
          <cell r="M1664">
            <v>1655</v>
          </cell>
          <cell r="N1664">
            <v>72</v>
          </cell>
          <cell r="O1664" t="str">
            <v>及格</v>
          </cell>
          <cell r="P1664">
            <v>10.6</v>
          </cell>
          <cell r="Q1664">
            <v>64</v>
          </cell>
          <cell r="R1664" t="str">
            <v>及格</v>
          </cell>
          <cell r="S1664">
            <v>4</v>
          </cell>
          <cell r="T1664">
            <v>70</v>
          </cell>
          <cell r="U1664" t="str">
            <v>及格</v>
          </cell>
          <cell r="V1664">
            <v>33</v>
          </cell>
          <cell r="W1664">
            <v>76</v>
          </cell>
          <cell r="X1664" t="str">
            <v>及格</v>
          </cell>
          <cell r="Y1664">
            <v>0</v>
          </cell>
          <cell r="Z1664">
            <v>91</v>
          </cell>
          <cell r="AA1664">
            <v>72</v>
          </cell>
          <cell r="AB1664" t="str">
            <v>及格</v>
          </cell>
          <cell r="AC1664">
            <v>0</v>
          </cell>
        </row>
        <row r="1664">
          <cell r="AG1664">
            <v>71.6</v>
          </cell>
          <cell r="AH1664">
            <v>0</v>
          </cell>
          <cell r="AI1664">
            <v>71.6</v>
          </cell>
          <cell r="AJ1664" t="str">
            <v>及格</v>
          </cell>
        </row>
        <row r="1665">
          <cell r="F1665" t="str">
            <v>王宇浩</v>
          </cell>
          <cell r="G1665" t="str">
            <v>男</v>
          </cell>
          <cell r="H1665">
            <v>40871</v>
          </cell>
          <cell r="I1665">
            <v>146</v>
          </cell>
          <cell r="J1665">
            <v>51</v>
          </cell>
          <cell r="K1665">
            <v>60</v>
          </cell>
          <cell r="L1665" t="str">
            <v>肥胖</v>
          </cell>
          <cell r="M1665">
            <v>1525</v>
          </cell>
          <cell r="N1665">
            <v>70</v>
          </cell>
          <cell r="O1665" t="str">
            <v>及格</v>
          </cell>
          <cell r="P1665">
            <v>10.8</v>
          </cell>
          <cell r="Q1665">
            <v>62</v>
          </cell>
          <cell r="R1665" t="str">
            <v>及格</v>
          </cell>
          <cell r="S1665">
            <v>2</v>
          </cell>
          <cell r="T1665">
            <v>66</v>
          </cell>
          <cell r="U1665" t="str">
            <v>及格</v>
          </cell>
          <cell r="V1665">
            <v>32</v>
          </cell>
          <cell r="W1665">
            <v>74</v>
          </cell>
          <cell r="X1665" t="str">
            <v>及格</v>
          </cell>
          <cell r="Y1665">
            <v>0</v>
          </cell>
          <cell r="Z1665">
            <v>97</v>
          </cell>
          <cell r="AA1665">
            <v>74</v>
          </cell>
          <cell r="AB1665" t="str">
            <v>及格</v>
          </cell>
          <cell r="AC1665">
            <v>0</v>
          </cell>
        </row>
        <row r="1665">
          <cell r="AG1665">
            <v>67.3</v>
          </cell>
          <cell r="AH1665">
            <v>0</v>
          </cell>
          <cell r="AI1665">
            <v>67.3</v>
          </cell>
          <cell r="AJ1665" t="str">
            <v>及格</v>
          </cell>
        </row>
        <row r="1666">
          <cell r="F1666" t="str">
            <v>王聪</v>
          </cell>
          <cell r="G1666" t="str">
            <v>男</v>
          </cell>
          <cell r="H1666">
            <v>40883</v>
          </cell>
          <cell r="I1666">
            <v>129</v>
          </cell>
          <cell r="J1666">
            <v>25</v>
          </cell>
          <cell r="K1666">
            <v>100</v>
          </cell>
          <cell r="L1666" t="str">
            <v>正常</v>
          </cell>
          <cell r="M1666">
            <v>1470</v>
          </cell>
          <cell r="N1666">
            <v>68</v>
          </cell>
          <cell r="O1666" t="str">
            <v>及格</v>
          </cell>
          <cell r="P1666">
            <v>10.5</v>
          </cell>
          <cell r="Q1666">
            <v>66</v>
          </cell>
          <cell r="R1666" t="str">
            <v>及格</v>
          </cell>
          <cell r="S1666">
            <v>8</v>
          </cell>
          <cell r="T1666">
            <v>76</v>
          </cell>
          <cell r="U1666" t="str">
            <v>及格</v>
          </cell>
          <cell r="V1666">
            <v>36</v>
          </cell>
          <cell r="W1666">
            <v>78</v>
          </cell>
          <cell r="X1666" t="str">
            <v>及格</v>
          </cell>
          <cell r="Y1666">
            <v>0</v>
          </cell>
          <cell r="Z1666">
            <v>70</v>
          </cell>
          <cell r="AA1666">
            <v>66</v>
          </cell>
          <cell r="AB1666" t="str">
            <v>及格</v>
          </cell>
          <cell r="AC1666">
            <v>0</v>
          </cell>
        </row>
        <row r="1666">
          <cell r="AG1666">
            <v>74.6</v>
          </cell>
          <cell r="AH1666">
            <v>0</v>
          </cell>
          <cell r="AI1666">
            <v>74.6</v>
          </cell>
          <cell r="AJ1666" t="str">
            <v>及格</v>
          </cell>
        </row>
        <row r="1667">
          <cell r="F1667" t="str">
            <v>张娄萱</v>
          </cell>
          <cell r="G1667" t="str">
            <v>女</v>
          </cell>
          <cell r="H1667">
            <v>40924</v>
          </cell>
          <cell r="I1667">
            <v>141</v>
          </cell>
          <cell r="J1667">
            <v>28</v>
          </cell>
          <cell r="K1667">
            <v>100</v>
          </cell>
          <cell r="L1667" t="str">
            <v>正常</v>
          </cell>
          <cell r="M1667">
            <v>2115</v>
          </cell>
          <cell r="N1667">
            <v>100</v>
          </cell>
          <cell r="O1667" t="str">
            <v>优秀</v>
          </cell>
          <cell r="P1667">
            <v>9.4</v>
          </cell>
          <cell r="Q1667">
            <v>80</v>
          </cell>
          <cell r="R1667" t="str">
            <v>良好</v>
          </cell>
          <cell r="S1667">
            <v>13</v>
          </cell>
          <cell r="T1667">
            <v>78</v>
          </cell>
          <cell r="U1667" t="str">
            <v>及格</v>
          </cell>
          <cell r="V1667">
            <v>32</v>
          </cell>
          <cell r="W1667">
            <v>74</v>
          </cell>
          <cell r="X1667" t="str">
            <v>及格</v>
          </cell>
          <cell r="Y1667">
            <v>0</v>
          </cell>
          <cell r="Z1667">
            <v>120</v>
          </cell>
          <cell r="AA1667">
            <v>80</v>
          </cell>
          <cell r="AB1667" t="str">
            <v>良好</v>
          </cell>
          <cell r="AC1667">
            <v>0</v>
          </cell>
        </row>
        <row r="1667">
          <cell r="AG1667">
            <v>85</v>
          </cell>
          <cell r="AH1667">
            <v>0</v>
          </cell>
          <cell r="AI1667">
            <v>85</v>
          </cell>
          <cell r="AJ1667" t="str">
            <v>良好</v>
          </cell>
        </row>
        <row r="1668">
          <cell r="F1668" t="str">
            <v>沈梦茜</v>
          </cell>
          <cell r="G1668" t="str">
            <v>女</v>
          </cell>
          <cell r="H1668">
            <v>40927</v>
          </cell>
          <cell r="I1668">
            <v>133</v>
          </cell>
          <cell r="J1668">
            <v>30</v>
          </cell>
          <cell r="K1668">
            <v>100</v>
          </cell>
          <cell r="L1668" t="str">
            <v>正常</v>
          </cell>
          <cell r="M1668">
            <v>1810</v>
          </cell>
          <cell r="N1668">
            <v>90</v>
          </cell>
          <cell r="O1668" t="str">
            <v>优秀</v>
          </cell>
          <cell r="P1668">
            <v>10.8</v>
          </cell>
          <cell r="Q1668">
            <v>66</v>
          </cell>
          <cell r="R1668" t="str">
            <v>及格</v>
          </cell>
          <cell r="S1668">
            <v>22</v>
          </cell>
          <cell r="T1668">
            <v>100</v>
          </cell>
          <cell r="U1668" t="str">
            <v>优秀</v>
          </cell>
          <cell r="V1668">
            <v>32</v>
          </cell>
          <cell r="W1668">
            <v>74</v>
          </cell>
          <cell r="X1668" t="str">
            <v>及格</v>
          </cell>
          <cell r="Y1668">
            <v>0</v>
          </cell>
          <cell r="Z1668">
            <v>103</v>
          </cell>
          <cell r="AA1668">
            <v>74</v>
          </cell>
          <cell r="AB1668" t="str">
            <v>及格</v>
          </cell>
          <cell r="AC1668">
            <v>0</v>
          </cell>
        </row>
        <row r="1668">
          <cell r="AG1668">
            <v>83.9</v>
          </cell>
          <cell r="AH1668">
            <v>0</v>
          </cell>
          <cell r="AI1668">
            <v>83.9</v>
          </cell>
          <cell r="AJ1668" t="str">
            <v>良好</v>
          </cell>
        </row>
        <row r="1669">
          <cell r="F1669" t="str">
            <v>杨浩烜</v>
          </cell>
          <cell r="G1669" t="str">
            <v>男</v>
          </cell>
          <cell r="H1669">
            <v>40929</v>
          </cell>
          <cell r="I1669">
            <v>139</v>
          </cell>
          <cell r="J1669">
            <v>32</v>
          </cell>
          <cell r="K1669">
            <v>100</v>
          </cell>
          <cell r="L1669" t="str">
            <v>正常</v>
          </cell>
          <cell r="M1669">
            <v>1955</v>
          </cell>
          <cell r="N1669">
            <v>80</v>
          </cell>
          <cell r="O1669" t="str">
            <v>良好</v>
          </cell>
          <cell r="P1669">
            <v>10.2</v>
          </cell>
          <cell r="Q1669">
            <v>68</v>
          </cell>
          <cell r="R1669" t="str">
            <v>及格</v>
          </cell>
          <cell r="S1669">
            <v>14</v>
          </cell>
          <cell r="T1669">
            <v>90</v>
          </cell>
          <cell r="U1669" t="str">
            <v>优秀</v>
          </cell>
          <cell r="V1669">
            <v>35</v>
          </cell>
          <cell r="W1669">
            <v>78</v>
          </cell>
          <cell r="X1669" t="str">
            <v>及格</v>
          </cell>
          <cell r="Y1669">
            <v>0</v>
          </cell>
          <cell r="Z1669">
            <v>109</v>
          </cell>
          <cell r="AA1669">
            <v>78</v>
          </cell>
          <cell r="AB1669" t="str">
            <v>及格</v>
          </cell>
          <cell r="AC1669">
            <v>0</v>
          </cell>
        </row>
        <row r="1669">
          <cell r="AG1669">
            <v>82</v>
          </cell>
          <cell r="AH1669">
            <v>0</v>
          </cell>
          <cell r="AI1669">
            <v>82</v>
          </cell>
          <cell r="AJ1669" t="str">
            <v>良好</v>
          </cell>
        </row>
        <row r="1670">
          <cell r="F1670" t="str">
            <v>沈宇萱</v>
          </cell>
          <cell r="G1670" t="str">
            <v>女</v>
          </cell>
          <cell r="H1670">
            <v>40939</v>
          </cell>
          <cell r="I1670">
            <v>150</v>
          </cell>
          <cell r="J1670">
            <v>55</v>
          </cell>
          <cell r="K1670">
            <v>60</v>
          </cell>
          <cell r="L1670" t="str">
            <v>肥胖</v>
          </cell>
          <cell r="M1670">
            <v>2585</v>
          </cell>
          <cell r="N1670">
            <v>100</v>
          </cell>
          <cell r="O1670" t="str">
            <v>优秀</v>
          </cell>
          <cell r="P1670">
            <v>10</v>
          </cell>
          <cell r="Q1670">
            <v>74</v>
          </cell>
          <cell r="R1670" t="str">
            <v>及格</v>
          </cell>
          <cell r="S1670">
            <v>13</v>
          </cell>
          <cell r="T1670">
            <v>78</v>
          </cell>
          <cell r="U1670" t="str">
            <v>及格</v>
          </cell>
          <cell r="V1670">
            <v>22</v>
          </cell>
          <cell r="W1670">
            <v>64</v>
          </cell>
          <cell r="X1670" t="str">
            <v>及格</v>
          </cell>
          <cell r="Y1670">
            <v>0</v>
          </cell>
          <cell r="Z1670">
            <v>71</v>
          </cell>
          <cell r="AA1670">
            <v>66</v>
          </cell>
          <cell r="AB1670" t="str">
            <v>及格</v>
          </cell>
          <cell r="AC1670">
            <v>0</v>
          </cell>
        </row>
        <row r="1670">
          <cell r="AG1670">
            <v>74</v>
          </cell>
          <cell r="AH1670">
            <v>0</v>
          </cell>
          <cell r="AI1670">
            <v>74</v>
          </cell>
          <cell r="AJ1670" t="str">
            <v>及格</v>
          </cell>
        </row>
        <row r="1671">
          <cell r="F1671" t="str">
            <v>朱麒同</v>
          </cell>
          <cell r="G1671" t="str">
            <v>男</v>
          </cell>
          <cell r="H1671">
            <v>40959</v>
          </cell>
          <cell r="I1671">
            <v>143</v>
          </cell>
          <cell r="J1671">
            <v>33</v>
          </cell>
          <cell r="K1671">
            <v>100</v>
          </cell>
          <cell r="L1671" t="str">
            <v>正常</v>
          </cell>
          <cell r="M1671">
            <v>2285</v>
          </cell>
          <cell r="N1671">
            <v>85</v>
          </cell>
          <cell r="O1671" t="str">
            <v>良好</v>
          </cell>
          <cell r="P1671">
            <v>10.8</v>
          </cell>
          <cell r="Q1671">
            <v>62</v>
          </cell>
          <cell r="R1671" t="str">
            <v>及格</v>
          </cell>
          <cell r="S1671">
            <v>10</v>
          </cell>
          <cell r="T1671">
            <v>80</v>
          </cell>
          <cell r="U1671" t="str">
            <v>良好</v>
          </cell>
          <cell r="V1671">
            <v>17</v>
          </cell>
          <cell r="W1671">
            <v>60</v>
          </cell>
          <cell r="X1671" t="str">
            <v>及格</v>
          </cell>
          <cell r="Y1671">
            <v>0</v>
          </cell>
          <cell r="Z1671">
            <v>71</v>
          </cell>
          <cell r="AA1671">
            <v>66</v>
          </cell>
          <cell r="AB1671" t="str">
            <v>及格</v>
          </cell>
          <cell r="AC1671">
            <v>0</v>
          </cell>
        </row>
        <row r="1671">
          <cell r="AG1671">
            <v>75.3</v>
          </cell>
          <cell r="AH1671">
            <v>0</v>
          </cell>
          <cell r="AI1671">
            <v>75.3</v>
          </cell>
          <cell r="AJ1671" t="str">
            <v>及格</v>
          </cell>
        </row>
        <row r="1672">
          <cell r="F1672" t="str">
            <v>黄陈希</v>
          </cell>
          <cell r="G1672" t="str">
            <v>男</v>
          </cell>
          <cell r="H1672">
            <v>40965</v>
          </cell>
          <cell r="I1672">
            <v>148</v>
          </cell>
          <cell r="J1672">
            <v>38</v>
          </cell>
          <cell r="K1672">
            <v>100</v>
          </cell>
          <cell r="L1672" t="str">
            <v>正常</v>
          </cell>
          <cell r="M1672">
            <v>1680</v>
          </cell>
          <cell r="N1672">
            <v>74</v>
          </cell>
          <cell r="O1672" t="str">
            <v>及格</v>
          </cell>
          <cell r="P1672">
            <v>10.3</v>
          </cell>
          <cell r="Q1672">
            <v>68</v>
          </cell>
          <cell r="R1672" t="str">
            <v>及格</v>
          </cell>
          <cell r="S1672">
            <v>11</v>
          </cell>
          <cell r="T1672">
            <v>80</v>
          </cell>
          <cell r="U1672" t="str">
            <v>良好</v>
          </cell>
          <cell r="V1672">
            <v>19</v>
          </cell>
          <cell r="W1672">
            <v>62</v>
          </cell>
          <cell r="X1672" t="str">
            <v>及格</v>
          </cell>
          <cell r="Y1672">
            <v>0</v>
          </cell>
          <cell r="Z1672">
            <v>100</v>
          </cell>
          <cell r="AA1672">
            <v>74</v>
          </cell>
          <cell r="AB1672" t="str">
            <v>及格</v>
          </cell>
          <cell r="AC1672">
            <v>0</v>
          </cell>
        </row>
        <row r="1672">
          <cell r="AG1672">
            <v>76.7</v>
          </cell>
          <cell r="AH1672">
            <v>0</v>
          </cell>
          <cell r="AI1672">
            <v>76.7</v>
          </cell>
          <cell r="AJ1672" t="str">
            <v>及格</v>
          </cell>
        </row>
        <row r="1673">
          <cell r="F1673" t="str">
            <v>张晨夕</v>
          </cell>
          <cell r="G1673" t="str">
            <v>男</v>
          </cell>
          <cell r="H1673">
            <v>41008</v>
          </cell>
          <cell r="I1673">
            <v>134</v>
          </cell>
          <cell r="J1673">
            <v>25</v>
          </cell>
          <cell r="K1673">
            <v>80</v>
          </cell>
          <cell r="L1673" t="str">
            <v>低体重</v>
          </cell>
          <cell r="M1673">
            <v>1790</v>
          </cell>
          <cell r="N1673">
            <v>76</v>
          </cell>
          <cell r="O1673" t="str">
            <v>及格</v>
          </cell>
          <cell r="P1673">
            <v>9.9</v>
          </cell>
          <cell r="Q1673">
            <v>72</v>
          </cell>
          <cell r="R1673" t="str">
            <v>及格</v>
          </cell>
          <cell r="S1673">
            <v>17</v>
          </cell>
          <cell r="T1673">
            <v>100</v>
          </cell>
          <cell r="U1673" t="str">
            <v>优秀</v>
          </cell>
          <cell r="V1673">
            <v>42</v>
          </cell>
          <cell r="W1673">
            <v>85</v>
          </cell>
          <cell r="X1673" t="str">
            <v>良好</v>
          </cell>
          <cell r="Y1673">
            <v>0</v>
          </cell>
          <cell r="Z1673">
            <v>109</v>
          </cell>
          <cell r="AA1673">
            <v>78</v>
          </cell>
          <cell r="AB1673" t="str">
            <v>及格</v>
          </cell>
          <cell r="AC1673">
            <v>0</v>
          </cell>
        </row>
        <row r="1673">
          <cell r="AG1673">
            <v>81.9</v>
          </cell>
          <cell r="AH1673">
            <v>0</v>
          </cell>
          <cell r="AI1673">
            <v>81.9</v>
          </cell>
          <cell r="AJ1673" t="str">
            <v>良好</v>
          </cell>
        </row>
        <row r="1674">
          <cell r="F1674" t="str">
            <v>陆瑾萱</v>
          </cell>
          <cell r="G1674" t="str">
            <v>女</v>
          </cell>
          <cell r="H1674">
            <v>41034</v>
          </cell>
          <cell r="I1674">
            <v>150</v>
          </cell>
          <cell r="J1674">
            <v>36</v>
          </cell>
          <cell r="K1674">
            <v>100</v>
          </cell>
          <cell r="L1674" t="str">
            <v>正常</v>
          </cell>
          <cell r="M1674">
            <v>2580</v>
          </cell>
          <cell r="N1674">
            <v>100</v>
          </cell>
          <cell r="O1674" t="str">
            <v>优秀</v>
          </cell>
          <cell r="P1674">
            <v>9</v>
          </cell>
          <cell r="Q1674">
            <v>85</v>
          </cell>
          <cell r="R1674" t="str">
            <v>良好</v>
          </cell>
          <cell r="S1674">
            <v>22</v>
          </cell>
          <cell r="T1674">
            <v>100</v>
          </cell>
          <cell r="U1674" t="str">
            <v>优秀</v>
          </cell>
          <cell r="V1674">
            <v>39</v>
          </cell>
          <cell r="W1674">
            <v>80</v>
          </cell>
          <cell r="X1674" t="str">
            <v>良好</v>
          </cell>
          <cell r="Y1674">
            <v>0</v>
          </cell>
          <cell r="Z1674">
            <v>131</v>
          </cell>
          <cell r="AA1674">
            <v>85</v>
          </cell>
          <cell r="AB1674" t="str">
            <v>良好</v>
          </cell>
          <cell r="AC1674">
            <v>0</v>
          </cell>
        </row>
        <row r="1674">
          <cell r="AG1674">
            <v>92</v>
          </cell>
          <cell r="AH1674">
            <v>0</v>
          </cell>
          <cell r="AI1674">
            <v>92</v>
          </cell>
          <cell r="AJ1674" t="str">
            <v>优秀</v>
          </cell>
        </row>
        <row r="1675">
          <cell r="F1675" t="str">
            <v>徐佑汀</v>
          </cell>
          <cell r="G1675" t="str">
            <v>女</v>
          </cell>
          <cell r="H1675">
            <v>41046</v>
          </cell>
          <cell r="I1675">
            <v>143</v>
          </cell>
          <cell r="J1675">
            <v>51</v>
          </cell>
          <cell r="K1675">
            <v>60</v>
          </cell>
          <cell r="L1675" t="str">
            <v>肥胖</v>
          </cell>
          <cell r="M1675">
            <v>1500</v>
          </cell>
          <cell r="N1675">
            <v>76</v>
          </cell>
          <cell r="O1675" t="str">
            <v>及格</v>
          </cell>
          <cell r="P1675">
            <v>11.2</v>
          </cell>
          <cell r="Q1675">
            <v>62</v>
          </cell>
          <cell r="R1675" t="str">
            <v>及格</v>
          </cell>
          <cell r="S1675">
            <v>19</v>
          </cell>
          <cell r="T1675">
            <v>95</v>
          </cell>
          <cell r="U1675" t="str">
            <v>优秀</v>
          </cell>
          <cell r="V1675">
            <v>16</v>
          </cell>
          <cell r="W1675">
            <v>50</v>
          </cell>
          <cell r="X1675" t="str">
            <v>不及格</v>
          </cell>
          <cell r="Y1675">
            <v>0</v>
          </cell>
          <cell r="Z1675">
            <v>111</v>
          </cell>
          <cell r="AA1675">
            <v>76</v>
          </cell>
          <cell r="AB1675" t="str">
            <v>及格</v>
          </cell>
          <cell r="AC1675">
            <v>0</v>
          </cell>
        </row>
        <row r="1675">
          <cell r="AG1675">
            <v>72</v>
          </cell>
          <cell r="AH1675">
            <v>0</v>
          </cell>
          <cell r="AI1675">
            <v>72</v>
          </cell>
          <cell r="AJ1675" t="str">
            <v>及格</v>
          </cell>
        </row>
        <row r="1676">
          <cell r="F1676" t="str">
            <v>顾轩</v>
          </cell>
          <cell r="G1676" t="str">
            <v>男</v>
          </cell>
          <cell r="H1676">
            <v>41047</v>
          </cell>
          <cell r="I1676">
            <v>137</v>
          </cell>
          <cell r="J1676">
            <v>29</v>
          </cell>
          <cell r="K1676">
            <v>100</v>
          </cell>
          <cell r="L1676" t="str">
            <v>正常</v>
          </cell>
          <cell r="M1676">
            <v>1505</v>
          </cell>
          <cell r="N1676">
            <v>70</v>
          </cell>
          <cell r="O1676" t="str">
            <v>及格</v>
          </cell>
          <cell r="P1676">
            <v>8.6</v>
          </cell>
          <cell r="Q1676">
            <v>100</v>
          </cell>
          <cell r="R1676" t="str">
            <v>优秀</v>
          </cell>
          <cell r="S1676">
            <v>12</v>
          </cell>
          <cell r="T1676">
            <v>85</v>
          </cell>
          <cell r="U1676" t="str">
            <v>良好</v>
          </cell>
          <cell r="V1676">
            <v>40</v>
          </cell>
          <cell r="W1676">
            <v>85</v>
          </cell>
          <cell r="X1676" t="str">
            <v>良好</v>
          </cell>
          <cell r="Y1676">
            <v>0</v>
          </cell>
          <cell r="Z1676">
            <v>108</v>
          </cell>
          <cell r="AA1676">
            <v>78</v>
          </cell>
          <cell r="AB1676" t="str">
            <v>及格</v>
          </cell>
          <cell r="AC1676">
            <v>0</v>
          </cell>
        </row>
        <row r="1676">
          <cell r="AG1676">
            <v>86.6</v>
          </cell>
          <cell r="AH1676">
            <v>0</v>
          </cell>
          <cell r="AI1676">
            <v>86.6</v>
          </cell>
          <cell r="AJ1676" t="str">
            <v>良好</v>
          </cell>
        </row>
        <row r="1677">
          <cell r="F1677" t="str">
            <v>许米斓</v>
          </cell>
          <cell r="G1677" t="str">
            <v>女</v>
          </cell>
          <cell r="H1677">
            <v>41060</v>
          </cell>
          <cell r="I1677">
            <v>128</v>
          </cell>
          <cell r="J1677">
            <v>27</v>
          </cell>
          <cell r="K1677">
            <v>100</v>
          </cell>
          <cell r="L1677" t="str">
            <v>正常</v>
          </cell>
          <cell r="M1677">
            <v>1545</v>
          </cell>
          <cell r="N1677">
            <v>78</v>
          </cell>
          <cell r="O1677" t="str">
            <v>及格</v>
          </cell>
          <cell r="P1677">
            <v>11.2</v>
          </cell>
          <cell r="Q1677">
            <v>62</v>
          </cell>
          <cell r="R1677" t="str">
            <v>及格</v>
          </cell>
          <cell r="S1677">
            <v>20</v>
          </cell>
          <cell r="T1677">
            <v>100</v>
          </cell>
          <cell r="U1677" t="str">
            <v>优秀</v>
          </cell>
          <cell r="V1677">
            <v>16</v>
          </cell>
          <cell r="W1677">
            <v>50</v>
          </cell>
          <cell r="X1677" t="str">
            <v>不及格</v>
          </cell>
          <cell r="Y1677">
            <v>0</v>
          </cell>
          <cell r="Z1677">
            <v>65</v>
          </cell>
          <cell r="AA1677">
            <v>64</v>
          </cell>
          <cell r="AB1677" t="str">
            <v>及格</v>
          </cell>
          <cell r="AC1677">
            <v>0</v>
          </cell>
        </row>
        <row r="1677">
          <cell r="AG1677">
            <v>76.9</v>
          </cell>
          <cell r="AH1677">
            <v>0</v>
          </cell>
          <cell r="AI1677">
            <v>76.9</v>
          </cell>
          <cell r="AJ1677" t="str">
            <v>及格</v>
          </cell>
        </row>
        <row r="1678">
          <cell r="F1678" t="str">
            <v>顾煜璋</v>
          </cell>
          <cell r="G1678" t="str">
            <v>男</v>
          </cell>
          <cell r="H1678">
            <v>41060</v>
          </cell>
          <cell r="I1678">
            <v>141</v>
          </cell>
          <cell r="J1678">
            <v>32</v>
          </cell>
          <cell r="K1678">
            <v>100</v>
          </cell>
          <cell r="L1678" t="str">
            <v>正常</v>
          </cell>
          <cell r="M1678">
            <v>1950</v>
          </cell>
          <cell r="N1678">
            <v>80</v>
          </cell>
          <cell r="O1678" t="str">
            <v>良好</v>
          </cell>
          <cell r="P1678">
            <v>9.9</v>
          </cell>
          <cell r="Q1678">
            <v>72</v>
          </cell>
          <cell r="R1678" t="str">
            <v>及格</v>
          </cell>
          <cell r="S1678">
            <v>6</v>
          </cell>
          <cell r="T1678">
            <v>72</v>
          </cell>
          <cell r="U1678" t="str">
            <v>及格</v>
          </cell>
          <cell r="V1678">
            <v>33</v>
          </cell>
          <cell r="W1678">
            <v>76</v>
          </cell>
          <cell r="X1678" t="str">
            <v>及格</v>
          </cell>
          <cell r="Y1678">
            <v>0</v>
          </cell>
          <cell r="Z1678">
            <v>95</v>
          </cell>
          <cell r="AA1678">
            <v>74</v>
          </cell>
          <cell r="AB1678" t="str">
            <v>及格</v>
          </cell>
          <cell r="AC1678">
            <v>0</v>
          </cell>
        </row>
        <row r="1678">
          <cell r="AG1678">
            <v>78.2</v>
          </cell>
          <cell r="AH1678">
            <v>0</v>
          </cell>
          <cell r="AI1678">
            <v>78.2</v>
          </cell>
          <cell r="AJ1678" t="str">
            <v>及格</v>
          </cell>
        </row>
        <row r="1679">
          <cell r="F1679" t="str">
            <v>蔡晴</v>
          </cell>
          <cell r="G1679" t="str">
            <v>女</v>
          </cell>
          <cell r="H1679">
            <v>41080</v>
          </cell>
          <cell r="I1679">
            <v>128</v>
          </cell>
          <cell r="J1679">
            <v>28</v>
          </cell>
          <cell r="K1679">
            <v>100</v>
          </cell>
          <cell r="L1679" t="str">
            <v>正常</v>
          </cell>
          <cell r="M1679">
            <v>1565</v>
          </cell>
          <cell r="N1679">
            <v>78</v>
          </cell>
          <cell r="O1679" t="str">
            <v>及格</v>
          </cell>
          <cell r="P1679">
            <v>11.1</v>
          </cell>
          <cell r="Q1679">
            <v>64</v>
          </cell>
          <cell r="R1679" t="str">
            <v>及格</v>
          </cell>
          <cell r="S1679">
            <v>12</v>
          </cell>
          <cell r="T1679">
            <v>78</v>
          </cell>
          <cell r="U1679" t="str">
            <v>及格</v>
          </cell>
          <cell r="V1679">
            <v>14</v>
          </cell>
          <cell r="W1679">
            <v>40</v>
          </cell>
          <cell r="X1679" t="str">
            <v>不及格</v>
          </cell>
          <cell r="Y1679">
            <v>0</v>
          </cell>
          <cell r="Z1679">
            <v>75</v>
          </cell>
          <cell r="AA1679">
            <v>66</v>
          </cell>
          <cell r="AB1679" t="str">
            <v>及格</v>
          </cell>
          <cell r="AC1679">
            <v>0</v>
          </cell>
        </row>
        <row r="1679">
          <cell r="AG1679">
            <v>72.3</v>
          </cell>
          <cell r="AH1679">
            <v>0</v>
          </cell>
          <cell r="AI1679">
            <v>72.3</v>
          </cell>
          <cell r="AJ1679" t="str">
            <v>及格</v>
          </cell>
        </row>
        <row r="1680">
          <cell r="F1680" t="str">
            <v>许宗昊</v>
          </cell>
          <cell r="G1680" t="str">
            <v>男</v>
          </cell>
          <cell r="H1680">
            <v>41089</v>
          </cell>
          <cell r="I1680">
            <v>145</v>
          </cell>
          <cell r="J1680">
            <v>50</v>
          </cell>
          <cell r="K1680">
            <v>60</v>
          </cell>
          <cell r="L1680" t="str">
            <v>肥胖</v>
          </cell>
          <cell r="M1680">
            <v>1965</v>
          </cell>
          <cell r="N1680">
            <v>80</v>
          </cell>
          <cell r="O1680" t="str">
            <v>良好</v>
          </cell>
          <cell r="P1680">
            <v>10.5</v>
          </cell>
          <cell r="Q1680">
            <v>66</v>
          </cell>
          <cell r="R1680" t="str">
            <v>及格</v>
          </cell>
          <cell r="S1680">
            <v>7</v>
          </cell>
          <cell r="T1680">
            <v>74</v>
          </cell>
          <cell r="U1680" t="str">
            <v>及格</v>
          </cell>
          <cell r="V1680">
            <v>19</v>
          </cell>
          <cell r="W1680">
            <v>62</v>
          </cell>
          <cell r="X1680" t="str">
            <v>及格</v>
          </cell>
          <cell r="Y1680">
            <v>0</v>
          </cell>
          <cell r="Z1680">
            <v>85</v>
          </cell>
          <cell r="AA1680">
            <v>70</v>
          </cell>
          <cell r="AB1680" t="str">
            <v>及格</v>
          </cell>
          <cell r="AC1680">
            <v>0</v>
          </cell>
        </row>
        <row r="1680">
          <cell r="AG1680">
            <v>69.2</v>
          </cell>
          <cell r="AH1680">
            <v>0</v>
          </cell>
          <cell r="AI1680">
            <v>69.2</v>
          </cell>
          <cell r="AJ1680" t="str">
            <v>及格</v>
          </cell>
        </row>
        <row r="1681">
          <cell r="F1681" t="str">
            <v>周星恬</v>
          </cell>
          <cell r="G1681" t="str">
            <v>女</v>
          </cell>
          <cell r="H1681">
            <v>41106</v>
          </cell>
          <cell r="I1681">
            <v>141</v>
          </cell>
          <cell r="J1681">
            <v>41</v>
          </cell>
          <cell r="K1681">
            <v>80</v>
          </cell>
          <cell r="L1681" t="str">
            <v>超重</v>
          </cell>
          <cell r="M1681">
            <v>1975</v>
          </cell>
          <cell r="N1681">
            <v>95</v>
          </cell>
          <cell r="O1681" t="str">
            <v>优秀</v>
          </cell>
          <cell r="P1681">
            <v>10</v>
          </cell>
          <cell r="Q1681">
            <v>74</v>
          </cell>
          <cell r="R1681" t="str">
            <v>及格</v>
          </cell>
          <cell r="S1681">
            <v>20</v>
          </cell>
          <cell r="T1681">
            <v>100</v>
          </cell>
          <cell r="U1681" t="str">
            <v>优秀</v>
          </cell>
          <cell r="V1681">
            <v>33</v>
          </cell>
          <cell r="W1681">
            <v>76</v>
          </cell>
          <cell r="X1681" t="str">
            <v>及格</v>
          </cell>
          <cell r="Y1681">
            <v>0</v>
          </cell>
          <cell r="Z1681">
            <v>122</v>
          </cell>
          <cell r="AA1681">
            <v>80</v>
          </cell>
          <cell r="AB1681" t="str">
            <v>良好</v>
          </cell>
          <cell r="AC1681">
            <v>0</v>
          </cell>
        </row>
        <row r="1681">
          <cell r="AG1681">
            <v>84.6</v>
          </cell>
          <cell r="AH1681">
            <v>0</v>
          </cell>
          <cell r="AI1681">
            <v>84.6</v>
          </cell>
          <cell r="AJ1681" t="str">
            <v>良好</v>
          </cell>
        </row>
        <row r="1682">
          <cell r="F1682" t="str">
            <v>温馨</v>
          </cell>
          <cell r="G1682" t="str">
            <v>女</v>
          </cell>
          <cell r="H1682">
            <v>41149</v>
          </cell>
          <cell r="I1682">
            <v>136</v>
          </cell>
          <cell r="J1682">
            <v>29</v>
          </cell>
          <cell r="K1682">
            <v>100</v>
          </cell>
          <cell r="L1682" t="str">
            <v>正常</v>
          </cell>
          <cell r="M1682">
            <v>1825</v>
          </cell>
          <cell r="N1682">
            <v>90</v>
          </cell>
          <cell r="O1682" t="str">
            <v>优秀</v>
          </cell>
          <cell r="P1682">
            <v>10.5</v>
          </cell>
          <cell r="Q1682">
            <v>70</v>
          </cell>
          <cell r="R1682" t="str">
            <v>及格</v>
          </cell>
          <cell r="S1682">
            <v>11</v>
          </cell>
          <cell r="T1682">
            <v>76</v>
          </cell>
          <cell r="U1682" t="str">
            <v>及格</v>
          </cell>
          <cell r="V1682">
            <v>25</v>
          </cell>
          <cell r="W1682">
            <v>68</v>
          </cell>
          <cell r="X1682" t="str">
            <v>及格</v>
          </cell>
          <cell r="Y1682">
            <v>0</v>
          </cell>
          <cell r="Z1682">
            <v>147</v>
          </cell>
          <cell r="AA1682">
            <v>95</v>
          </cell>
          <cell r="AB1682" t="str">
            <v>优秀</v>
          </cell>
          <cell r="AC1682">
            <v>0</v>
          </cell>
        </row>
        <row r="1682">
          <cell r="AG1682">
            <v>83.5</v>
          </cell>
          <cell r="AH1682">
            <v>0</v>
          </cell>
          <cell r="AI1682">
            <v>83.5</v>
          </cell>
          <cell r="AJ1682" t="str">
            <v>良好</v>
          </cell>
        </row>
        <row r="1683">
          <cell r="F1683" t="str">
            <v>何晨晞</v>
          </cell>
          <cell r="G1683" t="str">
            <v>女</v>
          </cell>
          <cell r="H1683">
            <v>41080</v>
          </cell>
          <cell r="I1683">
            <v>131</v>
          </cell>
          <cell r="J1683">
            <v>28</v>
          </cell>
          <cell r="K1683">
            <v>100</v>
          </cell>
          <cell r="L1683" t="str">
            <v>正常</v>
          </cell>
          <cell r="M1683">
            <v>1500</v>
          </cell>
          <cell r="N1683">
            <v>76</v>
          </cell>
          <cell r="O1683" t="str">
            <v>及格</v>
          </cell>
          <cell r="P1683">
            <v>10.3</v>
          </cell>
          <cell r="Q1683">
            <v>72</v>
          </cell>
          <cell r="R1683" t="str">
            <v>及格</v>
          </cell>
          <cell r="S1683">
            <v>23</v>
          </cell>
          <cell r="T1683">
            <v>100</v>
          </cell>
          <cell r="U1683" t="str">
            <v>优秀</v>
          </cell>
          <cell r="V1683">
            <v>32</v>
          </cell>
          <cell r="W1683">
            <v>74</v>
          </cell>
          <cell r="X1683" t="str">
            <v>及格</v>
          </cell>
          <cell r="Y1683">
            <v>0</v>
          </cell>
          <cell r="Z1683">
            <v>90</v>
          </cell>
          <cell r="AA1683">
            <v>70</v>
          </cell>
          <cell r="AB1683" t="str">
            <v>及格</v>
          </cell>
          <cell r="AC1683">
            <v>0</v>
          </cell>
        </row>
        <row r="1683">
          <cell r="AG1683">
            <v>82.2</v>
          </cell>
          <cell r="AH1683">
            <v>0</v>
          </cell>
          <cell r="AI1683">
            <v>82.2</v>
          </cell>
          <cell r="AJ1683" t="str">
            <v>良好</v>
          </cell>
        </row>
        <row r="1684">
          <cell r="F1684" t="str">
            <v>刘若惜</v>
          </cell>
          <cell r="G1684" t="str">
            <v>女</v>
          </cell>
          <cell r="H1684">
            <v>40821</v>
          </cell>
          <cell r="I1684">
            <v>146</v>
          </cell>
          <cell r="J1684">
            <v>40</v>
          </cell>
          <cell r="K1684">
            <v>100</v>
          </cell>
          <cell r="L1684" t="str">
            <v>正常</v>
          </cell>
          <cell r="M1684">
            <v>2310</v>
          </cell>
          <cell r="N1684">
            <v>100</v>
          </cell>
          <cell r="O1684" t="str">
            <v>优秀</v>
          </cell>
          <cell r="P1684">
            <v>10.7</v>
          </cell>
          <cell r="Q1684">
            <v>68</v>
          </cell>
          <cell r="R1684" t="str">
            <v>及格</v>
          </cell>
          <cell r="S1684">
            <v>9</v>
          </cell>
          <cell r="T1684">
            <v>72</v>
          </cell>
          <cell r="U1684" t="str">
            <v>及格</v>
          </cell>
          <cell r="V1684">
            <v>17</v>
          </cell>
          <cell r="W1684">
            <v>60</v>
          </cell>
          <cell r="X1684" t="str">
            <v>及格</v>
          </cell>
          <cell r="Y1684">
            <v>0</v>
          </cell>
          <cell r="Z1684">
            <v>85</v>
          </cell>
          <cell r="AA1684">
            <v>70</v>
          </cell>
          <cell r="AB1684" t="str">
            <v>及格</v>
          </cell>
          <cell r="AC1684">
            <v>0</v>
          </cell>
        </row>
        <row r="1684">
          <cell r="AG1684">
            <v>78</v>
          </cell>
          <cell r="AH1684">
            <v>0</v>
          </cell>
          <cell r="AI1684">
            <v>78</v>
          </cell>
          <cell r="AJ1684" t="str">
            <v>及格</v>
          </cell>
        </row>
        <row r="1685">
          <cell r="F1685" t="str">
            <v>吕佩伦</v>
          </cell>
          <cell r="G1685" t="str">
            <v>男</v>
          </cell>
          <cell r="H1685">
            <v>41133</v>
          </cell>
          <cell r="I1685">
            <v>138</v>
          </cell>
          <cell r="J1685">
            <v>41</v>
          </cell>
          <cell r="K1685">
            <v>80</v>
          </cell>
          <cell r="L1685" t="str">
            <v>超重</v>
          </cell>
          <cell r="M1685">
            <v>1880</v>
          </cell>
          <cell r="N1685">
            <v>78</v>
          </cell>
          <cell r="O1685" t="str">
            <v>及格</v>
          </cell>
          <cell r="P1685">
            <v>10.5</v>
          </cell>
          <cell r="Q1685">
            <v>66</v>
          </cell>
          <cell r="R1685" t="str">
            <v>及格</v>
          </cell>
          <cell r="S1685">
            <v>8</v>
          </cell>
          <cell r="T1685">
            <v>76</v>
          </cell>
          <cell r="U1685" t="str">
            <v>及格</v>
          </cell>
          <cell r="V1685">
            <v>16</v>
          </cell>
          <cell r="W1685">
            <v>50</v>
          </cell>
          <cell r="X1685" t="str">
            <v>不及格</v>
          </cell>
          <cell r="Y1685">
            <v>0</v>
          </cell>
          <cell r="Z1685">
            <v>83</v>
          </cell>
          <cell r="AA1685">
            <v>70</v>
          </cell>
          <cell r="AB1685" t="str">
            <v>及格</v>
          </cell>
          <cell r="AC1685">
            <v>0</v>
          </cell>
        </row>
        <row r="1685">
          <cell r="AG1685">
            <v>71.1</v>
          </cell>
          <cell r="AH1685">
            <v>0</v>
          </cell>
          <cell r="AI1685">
            <v>71.1</v>
          </cell>
          <cell r="AJ1685" t="str">
            <v>及格</v>
          </cell>
        </row>
        <row r="1686">
          <cell r="F1686" t="str">
            <v>庄天赐</v>
          </cell>
          <cell r="G1686" t="str">
            <v>男</v>
          </cell>
          <cell r="H1686">
            <v>40804</v>
          </cell>
          <cell r="I1686">
            <v>141</v>
          </cell>
          <cell r="J1686">
            <v>36</v>
          </cell>
          <cell r="K1686">
            <v>100</v>
          </cell>
          <cell r="L1686" t="str">
            <v>正常</v>
          </cell>
          <cell r="M1686">
            <v>1680</v>
          </cell>
          <cell r="N1686">
            <v>74</v>
          </cell>
          <cell r="O1686" t="str">
            <v>及格</v>
          </cell>
          <cell r="P1686">
            <v>9.9</v>
          </cell>
          <cell r="Q1686">
            <v>72</v>
          </cell>
          <cell r="R1686" t="str">
            <v>及格</v>
          </cell>
          <cell r="S1686">
            <v>14</v>
          </cell>
          <cell r="T1686">
            <v>90</v>
          </cell>
          <cell r="U1686" t="str">
            <v>优秀</v>
          </cell>
          <cell r="V1686">
            <v>27</v>
          </cell>
          <cell r="W1686">
            <v>70</v>
          </cell>
          <cell r="X1686" t="str">
            <v>及格</v>
          </cell>
          <cell r="Y1686">
            <v>0</v>
          </cell>
          <cell r="Z1686">
            <v>75</v>
          </cell>
          <cell r="AA1686">
            <v>68</v>
          </cell>
          <cell r="AB1686" t="str">
            <v>及格</v>
          </cell>
          <cell r="AC1686">
            <v>0</v>
          </cell>
        </row>
        <row r="1686">
          <cell r="AG1686">
            <v>79.1</v>
          </cell>
          <cell r="AH1686">
            <v>0</v>
          </cell>
          <cell r="AI1686">
            <v>79.1</v>
          </cell>
          <cell r="AJ1686" t="str">
            <v>及格</v>
          </cell>
        </row>
        <row r="1687">
          <cell r="F1687" t="str">
            <v>胡韵涵</v>
          </cell>
          <cell r="G1687" t="str">
            <v>女</v>
          </cell>
          <cell r="H1687">
            <v>40979</v>
          </cell>
          <cell r="I1687">
            <v>145</v>
          </cell>
          <cell r="J1687">
            <v>30</v>
          </cell>
          <cell r="K1687">
            <v>100</v>
          </cell>
          <cell r="L1687" t="str">
            <v>正常</v>
          </cell>
          <cell r="M1687">
            <v>2000</v>
          </cell>
          <cell r="N1687">
            <v>100</v>
          </cell>
          <cell r="O1687" t="str">
            <v>优秀</v>
          </cell>
          <cell r="P1687">
            <v>10.8</v>
          </cell>
          <cell r="Q1687">
            <v>66</v>
          </cell>
          <cell r="R1687" t="str">
            <v>及格</v>
          </cell>
          <cell r="S1687">
            <v>9</v>
          </cell>
          <cell r="T1687">
            <v>72</v>
          </cell>
          <cell r="U1687" t="str">
            <v>及格</v>
          </cell>
          <cell r="V1687">
            <v>15</v>
          </cell>
          <cell r="W1687">
            <v>50</v>
          </cell>
          <cell r="X1687" t="str">
            <v>不及格</v>
          </cell>
          <cell r="Y1687">
            <v>0</v>
          </cell>
          <cell r="Z1687">
            <v>84</v>
          </cell>
          <cell r="AA1687">
            <v>70</v>
          </cell>
          <cell r="AB1687" t="str">
            <v>及格</v>
          </cell>
          <cell r="AC1687">
            <v>0</v>
          </cell>
        </row>
        <row r="1687">
          <cell r="AG1687">
            <v>76.6</v>
          </cell>
          <cell r="AH1687">
            <v>0</v>
          </cell>
          <cell r="AI1687">
            <v>76.6</v>
          </cell>
          <cell r="AJ1687" t="str">
            <v>及格</v>
          </cell>
        </row>
        <row r="1688">
          <cell r="F1688" t="str">
            <v>李晓雅</v>
          </cell>
          <cell r="G1688" t="str">
            <v>女</v>
          </cell>
          <cell r="H1688">
            <v>41127</v>
          </cell>
          <cell r="I1688">
            <v>134</v>
          </cell>
          <cell r="J1688">
            <v>22</v>
          </cell>
          <cell r="K1688">
            <v>80</v>
          </cell>
          <cell r="L1688" t="str">
            <v>低体重</v>
          </cell>
          <cell r="M1688">
            <v>2065</v>
          </cell>
          <cell r="N1688">
            <v>100</v>
          </cell>
          <cell r="O1688" t="str">
            <v>优秀</v>
          </cell>
          <cell r="P1688">
            <v>10.6</v>
          </cell>
          <cell r="Q1688">
            <v>68</v>
          </cell>
          <cell r="R1688" t="str">
            <v>及格</v>
          </cell>
          <cell r="S1688">
            <v>10</v>
          </cell>
          <cell r="T1688">
            <v>74</v>
          </cell>
          <cell r="U1688" t="str">
            <v>及格</v>
          </cell>
          <cell r="V1688">
            <v>29</v>
          </cell>
          <cell r="W1688">
            <v>72</v>
          </cell>
          <cell r="X1688" t="str">
            <v>及格</v>
          </cell>
          <cell r="Y1688">
            <v>0</v>
          </cell>
          <cell r="Z1688">
            <v>101</v>
          </cell>
          <cell r="AA1688">
            <v>74</v>
          </cell>
          <cell r="AB1688" t="str">
            <v>及格</v>
          </cell>
          <cell r="AC1688">
            <v>0</v>
          </cell>
        </row>
        <row r="1688">
          <cell r="AG1688">
            <v>77.4</v>
          </cell>
          <cell r="AH1688">
            <v>0</v>
          </cell>
          <cell r="AI1688">
            <v>77.4</v>
          </cell>
          <cell r="AJ1688" t="str">
            <v>及格</v>
          </cell>
        </row>
        <row r="1689">
          <cell r="F1689" t="str">
            <v>倪浩冉</v>
          </cell>
          <cell r="G1689" t="str">
            <v>男</v>
          </cell>
          <cell r="H1689">
            <v>40958</v>
          </cell>
          <cell r="I1689">
            <v>139</v>
          </cell>
          <cell r="J1689">
            <v>32</v>
          </cell>
          <cell r="K1689">
            <v>100</v>
          </cell>
          <cell r="L1689" t="str">
            <v>正常</v>
          </cell>
          <cell r="M1689">
            <v>1955</v>
          </cell>
          <cell r="N1689">
            <v>80</v>
          </cell>
          <cell r="O1689" t="str">
            <v>良好</v>
          </cell>
          <cell r="P1689">
            <v>10.2</v>
          </cell>
          <cell r="Q1689">
            <v>68</v>
          </cell>
          <cell r="R1689" t="str">
            <v>及格</v>
          </cell>
          <cell r="S1689">
            <v>14</v>
          </cell>
          <cell r="T1689">
            <v>90</v>
          </cell>
          <cell r="U1689" t="str">
            <v>优秀</v>
          </cell>
          <cell r="V1689">
            <v>35</v>
          </cell>
          <cell r="W1689">
            <v>78</v>
          </cell>
          <cell r="X1689" t="str">
            <v>及格</v>
          </cell>
          <cell r="Y1689">
            <v>0</v>
          </cell>
          <cell r="Z1689">
            <v>109</v>
          </cell>
          <cell r="AA1689">
            <v>78</v>
          </cell>
          <cell r="AB1689" t="str">
            <v>及格</v>
          </cell>
          <cell r="AC1689">
            <v>0</v>
          </cell>
        </row>
        <row r="1689">
          <cell r="AG1689">
            <v>82</v>
          </cell>
          <cell r="AH1689">
            <v>0</v>
          </cell>
          <cell r="AI1689">
            <v>82</v>
          </cell>
          <cell r="AJ1689" t="str">
            <v>良好</v>
          </cell>
        </row>
        <row r="1690">
          <cell r="F1690" t="str">
            <v>王子涵</v>
          </cell>
          <cell r="G1690" t="str">
            <v>女</v>
          </cell>
          <cell r="H1690">
            <v>40938</v>
          </cell>
          <cell r="I1690">
            <v>144</v>
          </cell>
          <cell r="J1690">
            <v>40</v>
          </cell>
          <cell r="K1690">
            <v>100</v>
          </cell>
          <cell r="L1690" t="str">
            <v>正常</v>
          </cell>
          <cell r="M1690">
            <v>2355</v>
          </cell>
          <cell r="N1690">
            <v>100</v>
          </cell>
          <cell r="O1690" t="str">
            <v>优秀</v>
          </cell>
          <cell r="P1690">
            <v>10</v>
          </cell>
          <cell r="Q1690">
            <v>74</v>
          </cell>
          <cell r="R1690" t="str">
            <v>及格</v>
          </cell>
          <cell r="S1690">
            <v>19</v>
          </cell>
          <cell r="T1690">
            <v>95</v>
          </cell>
          <cell r="U1690" t="str">
            <v>优秀</v>
          </cell>
          <cell r="V1690">
            <v>12</v>
          </cell>
          <cell r="W1690">
            <v>30</v>
          </cell>
          <cell r="X1690" t="str">
            <v>不及格</v>
          </cell>
          <cell r="Y1690">
            <v>0</v>
          </cell>
          <cell r="Z1690">
            <v>55</v>
          </cell>
          <cell r="AA1690">
            <v>60</v>
          </cell>
          <cell r="AB1690" t="str">
            <v>及格</v>
          </cell>
          <cell r="AC1690">
            <v>0</v>
          </cell>
        </row>
        <row r="1690">
          <cell r="AG1690">
            <v>78.8</v>
          </cell>
          <cell r="AH1690">
            <v>0</v>
          </cell>
          <cell r="AI1690">
            <v>78.8</v>
          </cell>
          <cell r="AJ1690" t="str">
            <v>及格</v>
          </cell>
        </row>
        <row r="1691">
          <cell r="F1691" t="str">
            <v>王思琪</v>
          </cell>
          <cell r="G1691" t="str">
            <v>女</v>
          </cell>
          <cell r="H1691">
            <v>40844</v>
          </cell>
          <cell r="I1691">
            <v>137</v>
          </cell>
          <cell r="J1691">
            <v>28</v>
          </cell>
          <cell r="K1691">
            <v>100</v>
          </cell>
          <cell r="L1691" t="str">
            <v>正常</v>
          </cell>
          <cell r="M1691">
            <v>1550</v>
          </cell>
          <cell r="N1691">
            <v>78</v>
          </cell>
          <cell r="O1691" t="str">
            <v>及格</v>
          </cell>
          <cell r="P1691">
            <v>9.2</v>
          </cell>
          <cell r="Q1691">
            <v>85</v>
          </cell>
          <cell r="R1691" t="str">
            <v>良好</v>
          </cell>
          <cell r="S1691">
            <v>20</v>
          </cell>
          <cell r="T1691">
            <v>100</v>
          </cell>
          <cell r="U1691" t="str">
            <v>优秀</v>
          </cell>
          <cell r="V1691">
            <v>54</v>
          </cell>
          <cell r="W1691">
            <v>100</v>
          </cell>
          <cell r="X1691" t="str">
            <v>优秀</v>
          </cell>
          <cell r="Y1691">
            <v>0</v>
          </cell>
          <cell r="Z1691">
            <v>160</v>
          </cell>
          <cell r="AA1691">
            <v>100</v>
          </cell>
          <cell r="AB1691" t="str">
            <v>优秀</v>
          </cell>
          <cell r="AC1691">
            <v>5</v>
          </cell>
        </row>
        <row r="1691">
          <cell r="AG1691">
            <v>93.7</v>
          </cell>
          <cell r="AH1691">
            <v>5</v>
          </cell>
          <cell r="AI1691">
            <v>98.7</v>
          </cell>
          <cell r="AJ1691" t="str">
            <v>优秀</v>
          </cell>
        </row>
        <row r="1692">
          <cell r="F1692" t="str">
            <v>王浩宇</v>
          </cell>
          <cell r="G1692" t="str">
            <v>男</v>
          </cell>
          <cell r="H1692">
            <v>40865</v>
          </cell>
          <cell r="I1692">
            <v>146</v>
          </cell>
          <cell r="J1692">
            <v>51</v>
          </cell>
          <cell r="K1692">
            <v>60</v>
          </cell>
          <cell r="L1692" t="str">
            <v>肥胖</v>
          </cell>
          <cell r="M1692">
            <v>1525</v>
          </cell>
          <cell r="N1692">
            <v>70</v>
          </cell>
          <cell r="O1692" t="str">
            <v>及格</v>
          </cell>
          <cell r="P1692">
            <v>10.8</v>
          </cell>
          <cell r="Q1692">
            <v>62</v>
          </cell>
          <cell r="R1692" t="str">
            <v>及格</v>
          </cell>
          <cell r="S1692">
            <v>2</v>
          </cell>
          <cell r="T1692">
            <v>66</v>
          </cell>
          <cell r="U1692" t="str">
            <v>及格</v>
          </cell>
          <cell r="V1692">
            <v>32</v>
          </cell>
          <cell r="W1692">
            <v>74</v>
          </cell>
          <cell r="X1692" t="str">
            <v>及格</v>
          </cell>
          <cell r="Y1692">
            <v>0</v>
          </cell>
          <cell r="Z1692">
            <v>97</v>
          </cell>
          <cell r="AA1692">
            <v>74</v>
          </cell>
          <cell r="AB1692" t="str">
            <v>及格</v>
          </cell>
          <cell r="AC1692">
            <v>0</v>
          </cell>
        </row>
        <row r="1692">
          <cell r="AG1692">
            <v>67.3</v>
          </cell>
          <cell r="AH1692">
            <v>0</v>
          </cell>
          <cell r="AI1692">
            <v>67.3</v>
          </cell>
          <cell r="AJ1692" t="str">
            <v>及格</v>
          </cell>
        </row>
        <row r="1693">
          <cell r="F1693" t="str">
            <v>刘涵</v>
          </cell>
          <cell r="G1693" t="str">
            <v>女</v>
          </cell>
          <cell r="H1693">
            <v>40951</v>
          </cell>
          <cell r="I1693">
            <v>136</v>
          </cell>
          <cell r="J1693">
            <v>33</v>
          </cell>
          <cell r="K1693">
            <v>100</v>
          </cell>
          <cell r="L1693" t="str">
            <v>正常</v>
          </cell>
          <cell r="M1693">
            <v>2130</v>
          </cell>
          <cell r="N1693">
            <v>100</v>
          </cell>
          <cell r="O1693" t="str">
            <v>优秀</v>
          </cell>
          <cell r="P1693">
            <v>9.2</v>
          </cell>
          <cell r="Q1693">
            <v>85</v>
          </cell>
          <cell r="R1693" t="str">
            <v>良好</v>
          </cell>
          <cell r="S1693">
            <v>12</v>
          </cell>
          <cell r="T1693">
            <v>78</v>
          </cell>
          <cell r="U1693" t="str">
            <v>及格</v>
          </cell>
          <cell r="V1693">
            <v>22</v>
          </cell>
          <cell r="W1693">
            <v>64</v>
          </cell>
          <cell r="X1693" t="str">
            <v>及格</v>
          </cell>
          <cell r="Y1693">
            <v>0</v>
          </cell>
          <cell r="Z1693">
            <v>87</v>
          </cell>
          <cell r="AA1693">
            <v>70</v>
          </cell>
          <cell r="AB1693" t="str">
            <v>及格</v>
          </cell>
          <cell r="AC1693">
            <v>0</v>
          </cell>
        </row>
        <row r="1693">
          <cell r="AG1693">
            <v>83</v>
          </cell>
          <cell r="AH1693">
            <v>0</v>
          </cell>
          <cell r="AI1693">
            <v>83</v>
          </cell>
          <cell r="AJ1693" t="str">
            <v>良好</v>
          </cell>
        </row>
        <row r="1694">
          <cell r="F1694" t="str">
            <v>徐欣悦</v>
          </cell>
          <cell r="G1694" t="str">
            <v>女</v>
          </cell>
          <cell r="H1694">
            <v>40963</v>
          </cell>
          <cell r="I1694">
            <v>136</v>
          </cell>
          <cell r="J1694">
            <v>26</v>
          </cell>
          <cell r="K1694">
            <v>100</v>
          </cell>
          <cell r="L1694" t="str">
            <v>正常</v>
          </cell>
          <cell r="M1694">
            <v>1940</v>
          </cell>
          <cell r="N1694">
            <v>95</v>
          </cell>
          <cell r="O1694" t="str">
            <v>优秀</v>
          </cell>
          <cell r="P1694">
            <v>9.6</v>
          </cell>
          <cell r="Q1694">
            <v>78</v>
          </cell>
          <cell r="R1694" t="str">
            <v>及格</v>
          </cell>
          <cell r="S1694">
            <v>13</v>
          </cell>
          <cell r="T1694">
            <v>78</v>
          </cell>
          <cell r="U1694" t="str">
            <v>及格</v>
          </cell>
          <cell r="V1694">
            <v>21</v>
          </cell>
          <cell r="W1694">
            <v>64</v>
          </cell>
          <cell r="X1694" t="str">
            <v>及格</v>
          </cell>
          <cell r="Y1694">
            <v>0</v>
          </cell>
          <cell r="Z1694">
            <v>82</v>
          </cell>
          <cell r="AA1694">
            <v>68</v>
          </cell>
          <cell r="AB1694" t="str">
            <v>及格</v>
          </cell>
          <cell r="AC1694">
            <v>0</v>
          </cell>
        </row>
        <row r="1694">
          <cell r="AG1694">
            <v>80.5</v>
          </cell>
          <cell r="AH1694">
            <v>0</v>
          </cell>
          <cell r="AI1694">
            <v>80.5</v>
          </cell>
          <cell r="AJ1694" t="str">
            <v>良好</v>
          </cell>
        </row>
        <row r="1695">
          <cell r="F1695" t="str">
            <v>鲁东恺</v>
          </cell>
          <cell r="G1695" t="str">
            <v>男</v>
          </cell>
          <cell r="H1695">
            <v>41060</v>
          </cell>
          <cell r="I1695">
            <v>127</v>
          </cell>
          <cell r="J1695">
            <v>26</v>
          </cell>
          <cell r="K1695">
            <v>100</v>
          </cell>
          <cell r="L1695" t="str">
            <v>正常</v>
          </cell>
          <cell r="M1695">
            <v>1720</v>
          </cell>
          <cell r="N1695">
            <v>74</v>
          </cell>
          <cell r="O1695" t="str">
            <v>及格</v>
          </cell>
          <cell r="P1695">
            <v>10.2</v>
          </cell>
          <cell r="Q1695">
            <v>68</v>
          </cell>
          <cell r="R1695" t="str">
            <v>及格</v>
          </cell>
          <cell r="S1695">
            <v>18</v>
          </cell>
          <cell r="T1695">
            <v>100</v>
          </cell>
          <cell r="U1695" t="str">
            <v>优秀</v>
          </cell>
          <cell r="V1695">
            <v>23</v>
          </cell>
          <cell r="W1695">
            <v>66</v>
          </cell>
          <cell r="X1695" t="str">
            <v>及格</v>
          </cell>
          <cell r="Y1695">
            <v>0</v>
          </cell>
          <cell r="Z1695">
            <v>63</v>
          </cell>
          <cell r="AA1695">
            <v>64</v>
          </cell>
          <cell r="AB1695" t="str">
            <v>及格</v>
          </cell>
          <cell r="AC1695">
            <v>0</v>
          </cell>
        </row>
        <row r="1695">
          <cell r="AG1695">
            <v>79.1</v>
          </cell>
          <cell r="AH1695">
            <v>0</v>
          </cell>
          <cell r="AI1695">
            <v>79.1</v>
          </cell>
          <cell r="AJ1695" t="str">
            <v>及格</v>
          </cell>
        </row>
        <row r="1696">
          <cell r="F1696" t="str">
            <v>张子阳</v>
          </cell>
          <cell r="G1696" t="str">
            <v>男</v>
          </cell>
          <cell r="H1696">
            <v>41094</v>
          </cell>
          <cell r="I1696">
            <v>126</v>
          </cell>
          <cell r="J1696">
            <v>21</v>
          </cell>
          <cell r="K1696">
            <v>80</v>
          </cell>
          <cell r="L1696" t="str">
            <v>低体重</v>
          </cell>
          <cell r="M1696">
            <v>1650</v>
          </cell>
          <cell r="N1696">
            <v>72</v>
          </cell>
          <cell r="O1696" t="str">
            <v>及格</v>
          </cell>
          <cell r="P1696">
            <v>10.1</v>
          </cell>
          <cell r="Q1696">
            <v>70</v>
          </cell>
          <cell r="R1696" t="str">
            <v>及格</v>
          </cell>
          <cell r="S1696">
            <v>10</v>
          </cell>
          <cell r="T1696">
            <v>80</v>
          </cell>
          <cell r="U1696" t="str">
            <v>良好</v>
          </cell>
          <cell r="V1696">
            <v>23</v>
          </cell>
          <cell r="W1696">
            <v>66</v>
          </cell>
          <cell r="X1696" t="str">
            <v>及格</v>
          </cell>
          <cell r="Y1696">
            <v>0</v>
          </cell>
          <cell r="Z1696">
            <v>104</v>
          </cell>
          <cell r="AA1696">
            <v>76</v>
          </cell>
          <cell r="AB1696" t="str">
            <v>及格</v>
          </cell>
          <cell r="AC1696">
            <v>0</v>
          </cell>
        </row>
        <row r="1696">
          <cell r="AG1696">
            <v>74.6</v>
          </cell>
          <cell r="AH1696">
            <v>0</v>
          </cell>
          <cell r="AI1696">
            <v>74.6</v>
          </cell>
          <cell r="AJ1696" t="str">
            <v>及格</v>
          </cell>
        </row>
        <row r="1697">
          <cell r="F1697" t="str">
            <v>王宇生</v>
          </cell>
          <cell r="G1697" t="str">
            <v>男</v>
          </cell>
          <cell r="H1697">
            <v>40963</v>
          </cell>
          <cell r="I1697">
            <v>135</v>
          </cell>
          <cell r="J1697">
            <v>29</v>
          </cell>
          <cell r="K1697">
            <v>100</v>
          </cell>
          <cell r="L1697" t="str">
            <v>正常</v>
          </cell>
          <cell r="M1697">
            <v>1500</v>
          </cell>
          <cell r="N1697">
            <v>70</v>
          </cell>
          <cell r="O1697" t="str">
            <v>及格</v>
          </cell>
          <cell r="P1697">
            <v>9.4</v>
          </cell>
          <cell r="Q1697">
            <v>76</v>
          </cell>
          <cell r="R1697" t="str">
            <v>及格</v>
          </cell>
          <cell r="S1697">
            <v>18</v>
          </cell>
          <cell r="T1697">
            <v>100</v>
          </cell>
          <cell r="U1697" t="str">
            <v>优秀</v>
          </cell>
          <cell r="V1697">
            <v>33</v>
          </cell>
          <cell r="W1697">
            <v>76</v>
          </cell>
          <cell r="X1697" t="str">
            <v>及格</v>
          </cell>
          <cell r="Y1697">
            <v>0</v>
          </cell>
          <cell r="Z1697">
            <v>101</v>
          </cell>
          <cell r="AA1697">
            <v>76</v>
          </cell>
          <cell r="AB1697" t="str">
            <v>及格</v>
          </cell>
          <cell r="AC1697">
            <v>0</v>
          </cell>
        </row>
        <row r="1697">
          <cell r="AG1697">
            <v>83.5</v>
          </cell>
          <cell r="AH1697">
            <v>0</v>
          </cell>
          <cell r="AI1697">
            <v>83.5</v>
          </cell>
          <cell r="AJ1697" t="str">
            <v>良好</v>
          </cell>
        </row>
        <row r="1698">
          <cell r="F1698" t="str">
            <v>李馨瑶</v>
          </cell>
          <cell r="G1698" t="str">
            <v>女</v>
          </cell>
          <cell r="H1698">
            <v>41104</v>
          </cell>
          <cell r="I1698">
            <v>138</v>
          </cell>
          <cell r="J1698">
            <v>28</v>
          </cell>
          <cell r="K1698">
            <v>100</v>
          </cell>
          <cell r="L1698" t="str">
            <v>正常</v>
          </cell>
          <cell r="M1698">
            <v>1800</v>
          </cell>
          <cell r="N1698">
            <v>90</v>
          </cell>
          <cell r="O1698" t="str">
            <v>优秀</v>
          </cell>
          <cell r="P1698">
            <v>10.5</v>
          </cell>
          <cell r="Q1698">
            <v>70</v>
          </cell>
          <cell r="R1698" t="str">
            <v>及格</v>
          </cell>
          <cell r="S1698">
            <v>9</v>
          </cell>
          <cell r="T1698">
            <v>72</v>
          </cell>
          <cell r="U1698" t="str">
            <v>及格</v>
          </cell>
          <cell r="V1698">
            <v>15</v>
          </cell>
          <cell r="W1698">
            <v>50</v>
          </cell>
          <cell r="X1698" t="str">
            <v>不及格</v>
          </cell>
          <cell r="Y1698">
            <v>0</v>
          </cell>
          <cell r="Z1698">
            <v>84</v>
          </cell>
          <cell r="AA1698">
            <v>70</v>
          </cell>
          <cell r="AB1698" t="str">
            <v>及格</v>
          </cell>
          <cell r="AC1698">
            <v>0</v>
          </cell>
        </row>
        <row r="1698">
          <cell r="AG1698">
            <v>75.9</v>
          </cell>
          <cell r="AH1698">
            <v>0</v>
          </cell>
          <cell r="AI1698">
            <v>75.9</v>
          </cell>
          <cell r="AJ1698" t="str">
            <v>及格</v>
          </cell>
        </row>
        <row r="1699">
          <cell r="F1699" t="str">
            <v>李萧然</v>
          </cell>
          <cell r="G1699" t="str">
            <v>男</v>
          </cell>
          <cell r="H1699">
            <v>41090</v>
          </cell>
          <cell r="I1699">
            <v>132</v>
          </cell>
          <cell r="J1699">
            <v>30</v>
          </cell>
          <cell r="K1699">
            <v>100</v>
          </cell>
          <cell r="L1699" t="str">
            <v>正常</v>
          </cell>
          <cell r="M1699">
            <v>1845</v>
          </cell>
          <cell r="N1699">
            <v>78</v>
          </cell>
          <cell r="O1699" t="str">
            <v>及格</v>
          </cell>
          <cell r="P1699">
            <v>10.8</v>
          </cell>
          <cell r="Q1699">
            <v>62</v>
          </cell>
          <cell r="R1699" t="str">
            <v>及格</v>
          </cell>
          <cell r="S1699">
            <v>9</v>
          </cell>
          <cell r="T1699">
            <v>78</v>
          </cell>
          <cell r="U1699" t="str">
            <v>及格</v>
          </cell>
          <cell r="V1699">
            <v>17</v>
          </cell>
          <cell r="W1699">
            <v>60</v>
          </cell>
          <cell r="X1699" t="str">
            <v>及格</v>
          </cell>
          <cell r="Y1699">
            <v>0</v>
          </cell>
          <cell r="Z1699">
            <v>112</v>
          </cell>
          <cell r="AA1699">
            <v>78</v>
          </cell>
          <cell r="AB1699" t="str">
            <v>及格</v>
          </cell>
          <cell r="AC1699">
            <v>0</v>
          </cell>
        </row>
        <row r="1699">
          <cell r="AG1699">
            <v>76.3</v>
          </cell>
          <cell r="AH1699">
            <v>0</v>
          </cell>
          <cell r="AI1699">
            <v>76.3</v>
          </cell>
          <cell r="AJ1699" t="str">
            <v>及格</v>
          </cell>
        </row>
        <row r="1700">
          <cell r="F1700" t="str">
            <v>陈冠宇</v>
          </cell>
          <cell r="G1700" t="str">
            <v>男</v>
          </cell>
          <cell r="H1700">
            <v>40852</v>
          </cell>
          <cell r="I1700">
            <v>149</v>
          </cell>
          <cell r="J1700">
            <v>33</v>
          </cell>
          <cell r="K1700">
            <v>100</v>
          </cell>
          <cell r="L1700" t="str">
            <v>正常</v>
          </cell>
          <cell r="M1700">
            <v>2375</v>
          </cell>
          <cell r="N1700">
            <v>85</v>
          </cell>
          <cell r="O1700" t="str">
            <v>良好</v>
          </cell>
          <cell r="P1700">
            <v>9.9</v>
          </cell>
          <cell r="Q1700">
            <v>72</v>
          </cell>
          <cell r="R1700" t="str">
            <v>及格</v>
          </cell>
          <cell r="S1700">
            <v>2</v>
          </cell>
          <cell r="T1700">
            <v>66</v>
          </cell>
          <cell r="U1700" t="str">
            <v>及格</v>
          </cell>
          <cell r="V1700">
            <v>27</v>
          </cell>
          <cell r="W1700">
            <v>70</v>
          </cell>
          <cell r="X1700" t="str">
            <v>及格</v>
          </cell>
          <cell r="Y1700">
            <v>0</v>
          </cell>
          <cell r="Z1700">
            <v>80</v>
          </cell>
          <cell r="AA1700">
            <v>70</v>
          </cell>
          <cell r="AB1700" t="str">
            <v>及格</v>
          </cell>
          <cell r="AC1700">
            <v>0</v>
          </cell>
        </row>
        <row r="1700">
          <cell r="AG1700">
            <v>76.3</v>
          </cell>
          <cell r="AH1700">
            <v>0</v>
          </cell>
          <cell r="AI1700">
            <v>76.3</v>
          </cell>
          <cell r="AJ1700" t="str">
            <v>及格</v>
          </cell>
        </row>
        <row r="1701">
          <cell r="F1701" t="str">
            <v>石子阳</v>
          </cell>
          <cell r="G1701" t="str">
            <v>男</v>
          </cell>
          <cell r="H1701">
            <v>40862</v>
          </cell>
          <cell r="I1701">
            <v>140</v>
          </cell>
          <cell r="J1701">
            <v>34</v>
          </cell>
          <cell r="K1701">
            <v>100</v>
          </cell>
          <cell r="L1701" t="str">
            <v>正常</v>
          </cell>
          <cell r="M1701">
            <v>1600</v>
          </cell>
          <cell r="N1701">
            <v>72</v>
          </cell>
          <cell r="O1701" t="str">
            <v>及格</v>
          </cell>
          <cell r="P1701">
            <v>12.7</v>
          </cell>
          <cell r="Q1701">
            <v>0</v>
          </cell>
          <cell r="R1701" t="str">
            <v>不及格</v>
          </cell>
          <cell r="S1701">
            <v>5</v>
          </cell>
          <cell r="T1701">
            <v>72</v>
          </cell>
          <cell r="U1701" t="str">
            <v>及格</v>
          </cell>
          <cell r="V1701">
            <v>11</v>
          </cell>
          <cell r="W1701">
            <v>30</v>
          </cell>
          <cell r="X1701" t="str">
            <v>不及格</v>
          </cell>
          <cell r="Y1701">
            <v>0</v>
          </cell>
          <cell r="Z1701">
            <v>20</v>
          </cell>
          <cell r="AA1701">
            <v>0</v>
          </cell>
          <cell r="AB1701" t="str">
            <v>不及格</v>
          </cell>
          <cell r="AC1701">
            <v>0</v>
          </cell>
        </row>
        <row r="1701">
          <cell r="AG1701">
            <v>43.2</v>
          </cell>
          <cell r="AH1701">
            <v>0</v>
          </cell>
          <cell r="AI1701">
            <v>43.2</v>
          </cell>
          <cell r="AJ1701" t="str">
            <v>不及格</v>
          </cell>
        </row>
        <row r="1702">
          <cell r="F1702" t="str">
            <v>魏云帆</v>
          </cell>
          <cell r="G1702" t="str">
            <v>男</v>
          </cell>
          <cell r="H1702">
            <v>40915</v>
          </cell>
          <cell r="I1702">
            <v>139</v>
          </cell>
          <cell r="J1702">
            <v>27</v>
          </cell>
          <cell r="K1702">
            <v>80</v>
          </cell>
          <cell r="L1702" t="str">
            <v>低体重</v>
          </cell>
          <cell r="M1702">
            <v>2065</v>
          </cell>
          <cell r="N1702">
            <v>80</v>
          </cell>
          <cell r="O1702" t="str">
            <v>良好</v>
          </cell>
          <cell r="P1702">
            <v>9.1</v>
          </cell>
          <cell r="Q1702">
            <v>80</v>
          </cell>
          <cell r="R1702" t="str">
            <v>良好</v>
          </cell>
          <cell r="S1702">
            <v>13</v>
          </cell>
          <cell r="T1702">
            <v>85</v>
          </cell>
          <cell r="U1702" t="str">
            <v>良好</v>
          </cell>
          <cell r="V1702">
            <v>41</v>
          </cell>
          <cell r="W1702">
            <v>85</v>
          </cell>
          <cell r="X1702" t="str">
            <v>良好</v>
          </cell>
          <cell r="Y1702">
            <v>0</v>
          </cell>
          <cell r="Z1702">
            <v>129</v>
          </cell>
          <cell r="AA1702">
            <v>90</v>
          </cell>
          <cell r="AB1702" t="str">
            <v>优秀</v>
          </cell>
          <cell r="AC1702">
            <v>0</v>
          </cell>
        </row>
        <row r="1702">
          <cell r="AG1702">
            <v>83.5</v>
          </cell>
          <cell r="AH1702">
            <v>0</v>
          </cell>
          <cell r="AI1702">
            <v>83.5</v>
          </cell>
          <cell r="AJ1702" t="str">
            <v>良好</v>
          </cell>
        </row>
        <row r="1703">
          <cell r="F1703" t="str">
            <v>陈玟熹</v>
          </cell>
          <cell r="G1703" t="str">
            <v>女</v>
          </cell>
          <cell r="H1703">
            <v>40796</v>
          </cell>
          <cell r="I1703">
            <v>137</v>
          </cell>
          <cell r="J1703">
            <v>26</v>
          </cell>
          <cell r="K1703">
            <v>100</v>
          </cell>
          <cell r="L1703" t="str">
            <v>正常</v>
          </cell>
          <cell r="M1703">
            <v>1730</v>
          </cell>
          <cell r="N1703">
            <v>85</v>
          </cell>
          <cell r="O1703" t="str">
            <v>良好</v>
          </cell>
          <cell r="P1703">
            <v>10.3</v>
          </cell>
          <cell r="Q1703">
            <v>72</v>
          </cell>
          <cell r="R1703" t="str">
            <v>及格</v>
          </cell>
          <cell r="S1703">
            <v>22</v>
          </cell>
          <cell r="T1703">
            <v>100</v>
          </cell>
          <cell r="U1703" t="str">
            <v>优秀</v>
          </cell>
          <cell r="V1703">
            <v>28</v>
          </cell>
          <cell r="W1703">
            <v>70</v>
          </cell>
          <cell r="X1703" t="str">
            <v>及格</v>
          </cell>
          <cell r="Y1703">
            <v>0</v>
          </cell>
          <cell r="Z1703">
            <v>110</v>
          </cell>
          <cell r="AA1703">
            <v>76</v>
          </cell>
          <cell r="AB1703" t="str">
            <v>及格</v>
          </cell>
          <cell r="AC1703">
            <v>0</v>
          </cell>
        </row>
        <row r="1703">
          <cell r="AG1703">
            <v>84.3</v>
          </cell>
          <cell r="AH1703">
            <v>0</v>
          </cell>
          <cell r="AI1703">
            <v>84.3</v>
          </cell>
          <cell r="AJ1703" t="str">
            <v>良好</v>
          </cell>
        </row>
        <row r="1704">
          <cell r="F1704" t="str">
            <v>陈佳明</v>
          </cell>
          <cell r="G1704" t="str">
            <v>男</v>
          </cell>
          <cell r="H1704">
            <v>40949</v>
          </cell>
          <cell r="I1704">
            <v>144</v>
          </cell>
          <cell r="J1704">
            <v>35</v>
          </cell>
          <cell r="K1704">
            <v>100</v>
          </cell>
          <cell r="L1704" t="str">
            <v>正常</v>
          </cell>
          <cell r="M1704">
            <v>2755</v>
          </cell>
          <cell r="N1704">
            <v>100</v>
          </cell>
          <cell r="O1704" t="str">
            <v>优秀</v>
          </cell>
          <cell r="P1704">
            <v>9.6</v>
          </cell>
          <cell r="Q1704">
            <v>74</v>
          </cell>
          <cell r="R1704" t="str">
            <v>及格</v>
          </cell>
          <cell r="S1704">
            <v>17</v>
          </cell>
          <cell r="T1704">
            <v>100</v>
          </cell>
          <cell r="U1704" t="str">
            <v>优秀</v>
          </cell>
          <cell r="V1704">
            <v>35</v>
          </cell>
          <cell r="W1704">
            <v>78</v>
          </cell>
          <cell r="X1704" t="str">
            <v>及格</v>
          </cell>
          <cell r="Y1704">
            <v>0</v>
          </cell>
          <cell r="Z1704">
            <v>150</v>
          </cell>
          <cell r="AA1704">
            <v>100</v>
          </cell>
          <cell r="AB1704" t="str">
            <v>优秀</v>
          </cell>
          <cell r="AC1704">
            <v>6</v>
          </cell>
        </row>
        <row r="1704">
          <cell r="AG1704">
            <v>92.6</v>
          </cell>
          <cell r="AH1704">
            <v>6</v>
          </cell>
          <cell r="AI1704">
            <v>98.6</v>
          </cell>
          <cell r="AJ1704" t="str">
            <v>优秀</v>
          </cell>
        </row>
        <row r="1705">
          <cell r="F1705" t="str">
            <v>杨皓杰</v>
          </cell>
          <cell r="G1705" t="str">
            <v>女</v>
          </cell>
          <cell r="H1705">
            <v>40868</v>
          </cell>
          <cell r="I1705">
            <v>133</v>
          </cell>
          <cell r="J1705">
            <v>24</v>
          </cell>
          <cell r="K1705">
            <v>80</v>
          </cell>
          <cell r="L1705" t="str">
            <v>低体重</v>
          </cell>
          <cell r="M1705">
            <v>1385</v>
          </cell>
          <cell r="N1705">
            <v>72</v>
          </cell>
          <cell r="O1705" t="str">
            <v>及格</v>
          </cell>
          <cell r="P1705">
            <v>9.2</v>
          </cell>
          <cell r="Q1705">
            <v>85</v>
          </cell>
          <cell r="R1705" t="str">
            <v>良好</v>
          </cell>
          <cell r="S1705">
            <v>6</v>
          </cell>
          <cell r="T1705">
            <v>66</v>
          </cell>
          <cell r="U1705" t="str">
            <v>及格</v>
          </cell>
          <cell r="V1705">
            <v>26</v>
          </cell>
          <cell r="W1705">
            <v>68</v>
          </cell>
          <cell r="X1705" t="str">
            <v>及格</v>
          </cell>
          <cell r="Y1705">
            <v>0</v>
          </cell>
          <cell r="Z1705">
            <v>102</v>
          </cell>
          <cell r="AA1705">
            <v>74</v>
          </cell>
          <cell r="AB1705" t="str">
            <v>及格</v>
          </cell>
          <cell r="AC1705">
            <v>0</v>
          </cell>
        </row>
        <row r="1705">
          <cell r="AG1705">
            <v>74.6</v>
          </cell>
          <cell r="AH1705">
            <v>0</v>
          </cell>
          <cell r="AI1705">
            <v>74.6</v>
          </cell>
          <cell r="AJ1705" t="str">
            <v>及格</v>
          </cell>
        </row>
        <row r="1706">
          <cell r="F1706" t="str">
            <v>单维萱</v>
          </cell>
          <cell r="G1706" t="str">
            <v>女</v>
          </cell>
          <cell r="H1706">
            <v>40786</v>
          </cell>
          <cell r="I1706">
            <v>148</v>
          </cell>
          <cell r="J1706">
            <v>37</v>
          </cell>
          <cell r="K1706">
            <v>100</v>
          </cell>
          <cell r="L1706" t="str">
            <v>正常</v>
          </cell>
          <cell r="M1706">
            <v>2251</v>
          </cell>
          <cell r="N1706">
            <v>100</v>
          </cell>
          <cell r="O1706" t="str">
            <v>优秀</v>
          </cell>
          <cell r="P1706">
            <v>10.1</v>
          </cell>
          <cell r="Q1706">
            <v>74</v>
          </cell>
          <cell r="R1706" t="str">
            <v>及格</v>
          </cell>
          <cell r="S1706">
            <v>20</v>
          </cell>
          <cell r="T1706">
            <v>100</v>
          </cell>
          <cell r="U1706" t="str">
            <v>优秀</v>
          </cell>
          <cell r="V1706">
            <v>25</v>
          </cell>
          <cell r="W1706">
            <v>68</v>
          </cell>
          <cell r="X1706" t="str">
            <v>及格</v>
          </cell>
          <cell r="Y1706">
            <v>0</v>
          </cell>
          <cell r="Z1706">
            <v>70</v>
          </cell>
          <cell r="AA1706">
            <v>66</v>
          </cell>
          <cell r="AB1706" t="str">
            <v>及格</v>
          </cell>
          <cell r="AC1706">
            <v>0</v>
          </cell>
        </row>
        <row r="1706">
          <cell r="AG1706">
            <v>84.8</v>
          </cell>
          <cell r="AH1706">
            <v>0</v>
          </cell>
          <cell r="AI1706">
            <v>84.8</v>
          </cell>
          <cell r="AJ1706" t="str">
            <v>良好</v>
          </cell>
        </row>
        <row r="1707">
          <cell r="F1707" t="str">
            <v>郭震天</v>
          </cell>
          <cell r="G1707" t="str">
            <v>男</v>
          </cell>
          <cell r="H1707">
            <v>40990</v>
          </cell>
          <cell r="I1707">
            <v>137</v>
          </cell>
          <cell r="J1707">
            <v>30</v>
          </cell>
          <cell r="K1707">
            <v>100</v>
          </cell>
          <cell r="L1707" t="str">
            <v>正常</v>
          </cell>
          <cell r="M1707">
            <v>2271</v>
          </cell>
          <cell r="N1707">
            <v>85</v>
          </cell>
          <cell r="O1707" t="str">
            <v>良好</v>
          </cell>
          <cell r="P1707">
            <v>10</v>
          </cell>
          <cell r="Q1707">
            <v>70</v>
          </cell>
          <cell r="R1707" t="str">
            <v>及格</v>
          </cell>
          <cell r="S1707">
            <v>13</v>
          </cell>
          <cell r="T1707">
            <v>85</v>
          </cell>
          <cell r="U1707" t="str">
            <v>良好</v>
          </cell>
          <cell r="V1707">
            <v>26</v>
          </cell>
          <cell r="W1707">
            <v>68</v>
          </cell>
          <cell r="X1707" t="str">
            <v>及格</v>
          </cell>
          <cell r="Y1707">
            <v>0</v>
          </cell>
          <cell r="Z1707">
            <v>100</v>
          </cell>
          <cell r="AA1707">
            <v>74</v>
          </cell>
          <cell r="AB1707" t="str">
            <v>及格</v>
          </cell>
          <cell r="AC1707">
            <v>0</v>
          </cell>
        </row>
        <row r="1707">
          <cell r="AG1707">
            <v>80.3</v>
          </cell>
          <cell r="AH1707">
            <v>0</v>
          </cell>
          <cell r="AI1707">
            <v>80.3</v>
          </cell>
          <cell r="AJ1707" t="str">
            <v>良好</v>
          </cell>
        </row>
        <row r="1708">
          <cell r="F1708" t="str">
            <v>赵若含</v>
          </cell>
          <cell r="G1708" t="str">
            <v>女</v>
          </cell>
          <cell r="H1708">
            <v>40865</v>
          </cell>
          <cell r="I1708">
            <v>142.5</v>
          </cell>
          <cell r="J1708">
            <v>22</v>
          </cell>
          <cell r="K1708">
            <v>80</v>
          </cell>
          <cell r="L1708" t="str">
            <v>低体重</v>
          </cell>
          <cell r="M1708">
            <v>1770</v>
          </cell>
          <cell r="N1708">
            <v>85</v>
          </cell>
          <cell r="O1708" t="str">
            <v>良好</v>
          </cell>
          <cell r="P1708">
            <v>10.8</v>
          </cell>
          <cell r="Q1708">
            <v>66</v>
          </cell>
          <cell r="R1708" t="str">
            <v>及格</v>
          </cell>
          <cell r="S1708">
            <v>13</v>
          </cell>
          <cell r="T1708">
            <v>78</v>
          </cell>
          <cell r="U1708" t="str">
            <v>及格</v>
          </cell>
          <cell r="V1708">
            <v>25</v>
          </cell>
          <cell r="W1708">
            <v>68</v>
          </cell>
          <cell r="X1708" t="str">
            <v>及格</v>
          </cell>
          <cell r="Y1708">
            <v>0</v>
          </cell>
          <cell r="Z1708">
            <v>54</v>
          </cell>
          <cell r="AA1708">
            <v>60</v>
          </cell>
          <cell r="AB1708" t="str">
            <v>及格</v>
          </cell>
          <cell r="AC1708">
            <v>0</v>
          </cell>
        </row>
        <row r="1708">
          <cell r="AG1708">
            <v>72.4</v>
          </cell>
          <cell r="AH1708">
            <v>0</v>
          </cell>
          <cell r="AI1708">
            <v>72.4</v>
          </cell>
          <cell r="AJ1708" t="str">
            <v>及格</v>
          </cell>
        </row>
        <row r="1709">
          <cell r="F1709" t="str">
            <v>许孝安</v>
          </cell>
          <cell r="G1709" t="str">
            <v>男</v>
          </cell>
          <cell r="H1709">
            <v>40826</v>
          </cell>
          <cell r="I1709">
            <v>143</v>
          </cell>
          <cell r="J1709">
            <v>33</v>
          </cell>
          <cell r="K1709">
            <v>100</v>
          </cell>
          <cell r="L1709" t="str">
            <v>正常</v>
          </cell>
          <cell r="M1709">
            <v>1622</v>
          </cell>
          <cell r="N1709">
            <v>72</v>
          </cell>
          <cell r="O1709" t="str">
            <v>及格</v>
          </cell>
          <cell r="P1709">
            <v>9.6</v>
          </cell>
          <cell r="Q1709">
            <v>74</v>
          </cell>
          <cell r="R1709" t="str">
            <v>及格</v>
          </cell>
          <cell r="S1709">
            <v>13</v>
          </cell>
          <cell r="T1709">
            <v>85</v>
          </cell>
          <cell r="U1709" t="str">
            <v>良好</v>
          </cell>
          <cell r="V1709">
            <v>37</v>
          </cell>
          <cell r="W1709">
            <v>80</v>
          </cell>
          <cell r="X1709" t="str">
            <v>良好</v>
          </cell>
          <cell r="Y1709">
            <v>0</v>
          </cell>
          <cell r="Z1709">
            <v>112</v>
          </cell>
          <cell r="AA1709">
            <v>78</v>
          </cell>
          <cell r="AB1709" t="str">
            <v>及格</v>
          </cell>
          <cell r="AC1709">
            <v>0</v>
          </cell>
        </row>
        <row r="1709">
          <cell r="AG1709">
            <v>81.2</v>
          </cell>
          <cell r="AH1709">
            <v>0</v>
          </cell>
          <cell r="AI1709">
            <v>81.2</v>
          </cell>
          <cell r="AJ1709" t="str">
            <v>良好</v>
          </cell>
        </row>
        <row r="1710">
          <cell r="F1710" t="str">
            <v>顾翼</v>
          </cell>
          <cell r="G1710" t="str">
            <v>女</v>
          </cell>
          <cell r="H1710">
            <v>40842</v>
          </cell>
          <cell r="I1710">
            <v>151</v>
          </cell>
          <cell r="J1710">
            <v>49</v>
          </cell>
          <cell r="K1710">
            <v>80</v>
          </cell>
          <cell r="L1710" t="str">
            <v>超重</v>
          </cell>
          <cell r="M1710">
            <v>1600</v>
          </cell>
          <cell r="N1710">
            <v>80</v>
          </cell>
          <cell r="O1710" t="str">
            <v>良好</v>
          </cell>
          <cell r="P1710">
            <v>11.5</v>
          </cell>
          <cell r="Q1710">
            <v>60</v>
          </cell>
          <cell r="R1710" t="str">
            <v>及格</v>
          </cell>
          <cell r="S1710">
            <v>11</v>
          </cell>
          <cell r="T1710">
            <v>76</v>
          </cell>
          <cell r="U1710" t="str">
            <v>及格</v>
          </cell>
          <cell r="V1710">
            <v>25</v>
          </cell>
          <cell r="W1710">
            <v>68</v>
          </cell>
          <cell r="X1710" t="str">
            <v>及格</v>
          </cell>
          <cell r="Y1710">
            <v>0</v>
          </cell>
          <cell r="Z1710">
            <v>88</v>
          </cell>
          <cell r="AA1710">
            <v>70</v>
          </cell>
          <cell r="AB1710" t="str">
            <v>及格</v>
          </cell>
          <cell r="AC1710">
            <v>0</v>
          </cell>
        </row>
        <row r="1710">
          <cell r="AG1710">
            <v>72</v>
          </cell>
          <cell r="AH1710">
            <v>0</v>
          </cell>
          <cell r="AI1710">
            <v>72</v>
          </cell>
          <cell r="AJ1710" t="str">
            <v>及格</v>
          </cell>
        </row>
        <row r="1711">
          <cell r="F1711" t="str">
            <v>黄晓筱</v>
          </cell>
          <cell r="G1711" t="str">
            <v>女</v>
          </cell>
          <cell r="H1711">
            <v>40858</v>
          </cell>
          <cell r="I1711">
            <v>141.5</v>
          </cell>
          <cell r="J1711">
            <v>41</v>
          </cell>
          <cell r="K1711">
            <v>80</v>
          </cell>
          <cell r="L1711" t="str">
            <v>超重</v>
          </cell>
          <cell r="M1711">
            <v>2118</v>
          </cell>
          <cell r="N1711">
            <v>100</v>
          </cell>
          <cell r="O1711" t="str">
            <v>优秀</v>
          </cell>
          <cell r="P1711">
            <v>10.5</v>
          </cell>
          <cell r="Q1711">
            <v>70</v>
          </cell>
          <cell r="R1711" t="str">
            <v>及格</v>
          </cell>
          <cell r="S1711">
            <v>10</v>
          </cell>
          <cell r="T1711">
            <v>74</v>
          </cell>
          <cell r="U1711" t="str">
            <v>及格</v>
          </cell>
          <cell r="V1711">
            <v>20</v>
          </cell>
          <cell r="W1711">
            <v>62</v>
          </cell>
          <cell r="X1711" t="str">
            <v>及格</v>
          </cell>
          <cell r="Y1711">
            <v>0</v>
          </cell>
          <cell r="Z1711">
            <v>65</v>
          </cell>
          <cell r="AA1711">
            <v>64</v>
          </cell>
          <cell r="AB1711" t="str">
            <v>及格</v>
          </cell>
          <cell r="AC1711">
            <v>0</v>
          </cell>
        </row>
        <row r="1711">
          <cell r="AG1711">
            <v>74.8</v>
          </cell>
          <cell r="AH1711">
            <v>0</v>
          </cell>
          <cell r="AI1711">
            <v>74.8</v>
          </cell>
          <cell r="AJ1711" t="str">
            <v>及格</v>
          </cell>
        </row>
        <row r="1712">
          <cell r="F1712" t="str">
            <v>李梓豪</v>
          </cell>
          <cell r="G1712" t="str">
            <v>男</v>
          </cell>
          <cell r="H1712">
            <v>40858</v>
          </cell>
          <cell r="I1712">
            <v>141</v>
          </cell>
          <cell r="J1712">
            <v>35</v>
          </cell>
          <cell r="K1712">
            <v>100</v>
          </cell>
          <cell r="L1712" t="str">
            <v>正常</v>
          </cell>
          <cell r="M1712">
            <v>1571</v>
          </cell>
          <cell r="N1712">
            <v>70</v>
          </cell>
          <cell r="O1712" t="str">
            <v>及格</v>
          </cell>
          <cell r="P1712">
            <v>9.2</v>
          </cell>
          <cell r="Q1712">
            <v>78</v>
          </cell>
          <cell r="R1712" t="str">
            <v>及格</v>
          </cell>
          <cell r="S1712">
            <v>6</v>
          </cell>
          <cell r="T1712">
            <v>72</v>
          </cell>
          <cell r="U1712" t="str">
            <v>及格</v>
          </cell>
          <cell r="V1712">
            <v>27</v>
          </cell>
          <cell r="W1712">
            <v>70</v>
          </cell>
          <cell r="X1712" t="str">
            <v>及格</v>
          </cell>
          <cell r="Y1712">
            <v>0</v>
          </cell>
          <cell r="Z1712">
            <v>110</v>
          </cell>
          <cell r="AA1712">
            <v>78</v>
          </cell>
          <cell r="AB1712" t="str">
            <v>及格</v>
          </cell>
          <cell r="AC1712">
            <v>0</v>
          </cell>
        </row>
        <row r="1712">
          <cell r="AG1712">
            <v>78.1</v>
          </cell>
          <cell r="AH1712">
            <v>0</v>
          </cell>
          <cell r="AI1712">
            <v>78.1</v>
          </cell>
          <cell r="AJ1712" t="str">
            <v>及格</v>
          </cell>
        </row>
        <row r="1713">
          <cell r="F1713" t="str">
            <v>查震宇</v>
          </cell>
          <cell r="G1713" t="str">
            <v>男</v>
          </cell>
          <cell r="H1713">
            <v>40870</v>
          </cell>
          <cell r="I1713">
            <v>134</v>
          </cell>
          <cell r="J1713">
            <v>23</v>
          </cell>
          <cell r="K1713">
            <v>80</v>
          </cell>
          <cell r="L1713" t="str">
            <v>低体重</v>
          </cell>
          <cell r="M1713">
            <v>1445</v>
          </cell>
          <cell r="N1713">
            <v>68</v>
          </cell>
          <cell r="O1713" t="str">
            <v>及格</v>
          </cell>
          <cell r="P1713">
            <v>8.7</v>
          </cell>
          <cell r="Q1713">
            <v>100</v>
          </cell>
          <cell r="R1713" t="str">
            <v>优秀</v>
          </cell>
          <cell r="S1713">
            <v>11</v>
          </cell>
          <cell r="T1713">
            <v>80</v>
          </cell>
          <cell r="U1713" t="str">
            <v>良好</v>
          </cell>
          <cell r="V1713">
            <v>37</v>
          </cell>
          <cell r="W1713">
            <v>80</v>
          </cell>
          <cell r="X1713" t="str">
            <v>良好</v>
          </cell>
          <cell r="Y1713">
            <v>0</v>
          </cell>
          <cell r="Z1713">
            <v>104</v>
          </cell>
          <cell r="AA1713">
            <v>76</v>
          </cell>
          <cell r="AB1713" t="str">
            <v>及格</v>
          </cell>
          <cell r="AC1713">
            <v>0</v>
          </cell>
        </row>
        <row r="1713">
          <cell r="AG1713">
            <v>81.4</v>
          </cell>
          <cell r="AH1713">
            <v>0</v>
          </cell>
          <cell r="AI1713">
            <v>81.4</v>
          </cell>
          <cell r="AJ1713" t="str">
            <v>良好</v>
          </cell>
        </row>
        <row r="1714">
          <cell r="F1714" t="str">
            <v>侯玲璐</v>
          </cell>
          <cell r="G1714" t="str">
            <v>女</v>
          </cell>
          <cell r="H1714">
            <v>40880</v>
          </cell>
          <cell r="I1714">
            <v>143</v>
          </cell>
          <cell r="J1714">
            <v>29</v>
          </cell>
          <cell r="K1714">
            <v>100</v>
          </cell>
          <cell r="L1714" t="str">
            <v>正常</v>
          </cell>
          <cell r="M1714">
            <v>1700</v>
          </cell>
          <cell r="N1714">
            <v>85</v>
          </cell>
          <cell r="O1714" t="str">
            <v>良好</v>
          </cell>
          <cell r="P1714">
            <v>9.6</v>
          </cell>
          <cell r="Q1714">
            <v>78</v>
          </cell>
          <cell r="R1714" t="str">
            <v>及格</v>
          </cell>
          <cell r="S1714">
            <v>17</v>
          </cell>
          <cell r="T1714">
            <v>90</v>
          </cell>
          <cell r="U1714" t="str">
            <v>优秀</v>
          </cell>
          <cell r="V1714">
            <v>35</v>
          </cell>
          <cell r="W1714">
            <v>78</v>
          </cell>
          <cell r="X1714" t="str">
            <v>及格</v>
          </cell>
          <cell r="Y1714">
            <v>0</v>
          </cell>
          <cell r="Z1714">
            <v>125</v>
          </cell>
          <cell r="AA1714">
            <v>80</v>
          </cell>
          <cell r="AB1714" t="str">
            <v>良好</v>
          </cell>
          <cell r="AC1714">
            <v>0</v>
          </cell>
        </row>
        <row r="1714">
          <cell r="AG1714">
            <v>85.1</v>
          </cell>
          <cell r="AH1714">
            <v>0</v>
          </cell>
          <cell r="AI1714">
            <v>85.1</v>
          </cell>
          <cell r="AJ1714" t="str">
            <v>良好</v>
          </cell>
        </row>
        <row r="1715">
          <cell r="F1715" t="str">
            <v>周吟熙</v>
          </cell>
          <cell r="G1715" t="str">
            <v>女</v>
          </cell>
          <cell r="H1715">
            <v>40905</v>
          </cell>
          <cell r="I1715">
            <v>140</v>
          </cell>
          <cell r="J1715">
            <v>40</v>
          </cell>
          <cell r="K1715">
            <v>80</v>
          </cell>
          <cell r="L1715" t="str">
            <v>超重</v>
          </cell>
          <cell r="M1715">
            <v>3107</v>
          </cell>
          <cell r="N1715">
            <v>100</v>
          </cell>
          <cell r="O1715" t="str">
            <v>优秀</v>
          </cell>
          <cell r="P1715">
            <v>10.3</v>
          </cell>
          <cell r="Q1715">
            <v>72</v>
          </cell>
          <cell r="R1715" t="str">
            <v>及格</v>
          </cell>
          <cell r="S1715">
            <v>13</v>
          </cell>
          <cell r="T1715">
            <v>78</v>
          </cell>
          <cell r="U1715" t="str">
            <v>及格</v>
          </cell>
          <cell r="V1715">
            <v>18</v>
          </cell>
          <cell r="W1715">
            <v>60</v>
          </cell>
          <cell r="X1715" t="str">
            <v>及格</v>
          </cell>
          <cell r="Y1715">
            <v>0</v>
          </cell>
          <cell r="Z1715">
            <v>93</v>
          </cell>
          <cell r="AA1715">
            <v>72</v>
          </cell>
          <cell r="AB1715" t="str">
            <v>及格</v>
          </cell>
          <cell r="AC1715">
            <v>0</v>
          </cell>
        </row>
        <row r="1715">
          <cell r="AG1715">
            <v>77.4</v>
          </cell>
          <cell r="AH1715">
            <v>0</v>
          </cell>
          <cell r="AI1715">
            <v>77.4</v>
          </cell>
          <cell r="AJ1715" t="str">
            <v>及格</v>
          </cell>
        </row>
        <row r="1716">
          <cell r="F1716" t="str">
            <v>黄欣悦</v>
          </cell>
          <cell r="G1716" t="str">
            <v>女</v>
          </cell>
          <cell r="H1716">
            <v>40920</v>
          </cell>
          <cell r="I1716">
            <v>128</v>
          </cell>
          <cell r="J1716">
            <v>24</v>
          </cell>
          <cell r="K1716">
            <v>100</v>
          </cell>
          <cell r="L1716" t="str">
            <v>正常</v>
          </cell>
          <cell r="M1716">
            <v>1585</v>
          </cell>
          <cell r="N1716">
            <v>78</v>
          </cell>
          <cell r="O1716" t="str">
            <v>及格</v>
          </cell>
          <cell r="P1716">
            <v>10.1</v>
          </cell>
          <cell r="Q1716">
            <v>74</v>
          </cell>
          <cell r="R1716" t="str">
            <v>及格</v>
          </cell>
          <cell r="S1716">
            <v>17</v>
          </cell>
          <cell r="T1716">
            <v>90</v>
          </cell>
          <cell r="U1716" t="str">
            <v>优秀</v>
          </cell>
          <cell r="V1716">
            <v>33</v>
          </cell>
          <cell r="W1716">
            <v>76</v>
          </cell>
          <cell r="X1716" t="str">
            <v>及格</v>
          </cell>
          <cell r="Y1716">
            <v>0</v>
          </cell>
          <cell r="Z1716">
            <v>75</v>
          </cell>
          <cell r="AA1716">
            <v>66</v>
          </cell>
          <cell r="AB1716" t="str">
            <v>及格</v>
          </cell>
          <cell r="AC1716">
            <v>0</v>
          </cell>
        </row>
        <row r="1716">
          <cell r="AG1716">
            <v>80.3</v>
          </cell>
          <cell r="AH1716">
            <v>0</v>
          </cell>
          <cell r="AI1716">
            <v>80.3</v>
          </cell>
          <cell r="AJ1716" t="str">
            <v>良好</v>
          </cell>
        </row>
        <row r="1717">
          <cell r="F1717" t="str">
            <v>蒋涵浩</v>
          </cell>
          <cell r="G1717" t="str">
            <v>男</v>
          </cell>
          <cell r="H1717">
            <v>40946</v>
          </cell>
          <cell r="I1717">
            <v>136.5</v>
          </cell>
          <cell r="J1717">
            <v>30</v>
          </cell>
          <cell r="K1717">
            <v>100</v>
          </cell>
          <cell r="L1717" t="str">
            <v>正常</v>
          </cell>
          <cell r="M1717">
            <v>2000</v>
          </cell>
          <cell r="N1717">
            <v>80</v>
          </cell>
          <cell r="O1717" t="str">
            <v>良好</v>
          </cell>
          <cell r="P1717">
            <v>10.3</v>
          </cell>
          <cell r="Q1717">
            <v>68</v>
          </cell>
          <cell r="R1717" t="str">
            <v>及格</v>
          </cell>
          <cell r="S1717">
            <v>21</v>
          </cell>
          <cell r="T1717">
            <v>100</v>
          </cell>
          <cell r="U1717" t="str">
            <v>优秀</v>
          </cell>
          <cell r="V1717">
            <v>32</v>
          </cell>
          <cell r="W1717">
            <v>74</v>
          </cell>
          <cell r="X1717" t="str">
            <v>及格</v>
          </cell>
          <cell r="Y1717">
            <v>0</v>
          </cell>
          <cell r="Z1717">
            <v>111</v>
          </cell>
          <cell r="AA1717">
            <v>78</v>
          </cell>
          <cell r="AB1717" t="str">
            <v>及格</v>
          </cell>
          <cell r="AC1717">
            <v>0</v>
          </cell>
        </row>
        <row r="1717">
          <cell r="AG1717">
            <v>83.6</v>
          </cell>
          <cell r="AH1717">
            <v>0</v>
          </cell>
          <cell r="AI1717">
            <v>83.6</v>
          </cell>
          <cell r="AJ1717" t="str">
            <v>良好</v>
          </cell>
        </row>
        <row r="1718">
          <cell r="F1718" t="str">
            <v>吴亦铭</v>
          </cell>
          <cell r="G1718" t="str">
            <v>男</v>
          </cell>
          <cell r="H1718">
            <v>40962</v>
          </cell>
          <cell r="I1718">
            <v>144.5</v>
          </cell>
          <cell r="J1718">
            <v>43.5</v>
          </cell>
          <cell r="K1718">
            <v>80</v>
          </cell>
          <cell r="L1718" t="str">
            <v>超重</v>
          </cell>
          <cell r="M1718">
            <v>2000</v>
          </cell>
          <cell r="N1718">
            <v>80</v>
          </cell>
          <cell r="O1718" t="str">
            <v>良好</v>
          </cell>
          <cell r="P1718">
            <v>9.3</v>
          </cell>
          <cell r="Q1718">
            <v>78</v>
          </cell>
          <cell r="R1718" t="str">
            <v>及格</v>
          </cell>
          <cell r="S1718">
            <v>13</v>
          </cell>
          <cell r="T1718">
            <v>85</v>
          </cell>
          <cell r="U1718" t="str">
            <v>良好</v>
          </cell>
          <cell r="V1718">
            <v>27</v>
          </cell>
          <cell r="W1718">
            <v>70</v>
          </cell>
          <cell r="X1718" t="str">
            <v>及格</v>
          </cell>
          <cell r="Y1718">
            <v>0</v>
          </cell>
          <cell r="Z1718">
            <v>71</v>
          </cell>
          <cell r="AA1718">
            <v>66</v>
          </cell>
          <cell r="AB1718" t="str">
            <v>及格</v>
          </cell>
          <cell r="AC1718">
            <v>0</v>
          </cell>
        </row>
        <row r="1718">
          <cell r="AG1718">
            <v>76.8</v>
          </cell>
          <cell r="AH1718">
            <v>0</v>
          </cell>
          <cell r="AI1718">
            <v>76.8</v>
          </cell>
          <cell r="AJ1718" t="str">
            <v>及格</v>
          </cell>
        </row>
        <row r="1719">
          <cell r="F1719" t="str">
            <v>周煜晨</v>
          </cell>
          <cell r="G1719" t="str">
            <v>男</v>
          </cell>
          <cell r="H1719">
            <v>40964</v>
          </cell>
          <cell r="I1719">
            <v>140</v>
          </cell>
          <cell r="J1719">
            <v>45</v>
          </cell>
          <cell r="K1719">
            <v>60</v>
          </cell>
          <cell r="L1719" t="str">
            <v>肥胖</v>
          </cell>
          <cell r="M1719">
            <v>1620</v>
          </cell>
          <cell r="N1719">
            <v>72</v>
          </cell>
          <cell r="O1719" t="str">
            <v>及格</v>
          </cell>
          <cell r="P1719">
            <v>10.8</v>
          </cell>
          <cell r="Q1719">
            <v>62</v>
          </cell>
          <cell r="R1719" t="str">
            <v>及格</v>
          </cell>
          <cell r="S1719">
            <v>4</v>
          </cell>
          <cell r="T1719">
            <v>70</v>
          </cell>
          <cell r="U1719" t="str">
            <v>及格</v>
          </cell>
          <cell r="V1719">
            <v>15</v>
          </cell>
          <cell r="W1719">
            <v>50</v>
          </cell>
          <cell r="X1719" t="str">
            <v>不及格</v>
          </cell>
          <cell r="Y1719">
            <v>0</v>
          </cell>
          <cell r="Z1719">
            <v>48</v>
          </cell>
          <cell r="AA1719">
            <v>60</v>
          </cell>
          <cell r="AB1719" t="str">
            <v>及格</v>
          </cell>
          <cell r="AC1719">
            <v>0</v>
          </cell>
        </row>
        <row r="1719">
          <cell r="AG1719">
            <v>63.2</v>
          </cell>
          <cell r="AH1719">
            <v>0</v>
          </cell>
          <cell r="AI1719">
            <v>63.2</v>
          </cell>
          <cell r="AJ1719" t="str">
            <v>及格</v>
          </cell>
        </row>
        <row r="1720">
          <cell r="F1720" t="str">
            <v>韩项杰</v>
          </cell>
          <cell r="G1720" t="str">
            <v>男</v>
          </cell>
          <cell r="H1720">
            <v>40966</v>
          </cell>
          <cell r="I1720">
            <v>127</v>
          </cell>
          <cell r="J1720">
            <v>20</v>
          </cell>
          <cell r="K1720">
            <v>80</v>
          </cell>
          <cell r="L1720" t="str">
            <v>低体重</v>
          </cell>
          <cell r="M1720">
            <v>1414</v>
          </cell>
          <cell r="N1720">
            <v>66</v>
          </cell>
          <cell r="O1720" t="str">
            <v>及格</v>
          </cell>
          <cell r="P1720">
            <v>10.3</v>
          </cell>
          <cell r="Q1720">
            <v>68</v>
          </cell>
          <cell r="R1720" t="str">
            <v>及格</v>
          </cell>
          <cell r="S1720">
            <v>8</v>
          </cell>
          <cell r="T1720">
            <v>76</v>
          </cell>
          <cell r="U1720" t="str">
            <v>及格</v>
          </cell>
          <cell r="V1720">
            <v>14</v>
          </cell>
          <cell r="W1720">
            <v>40</v>
          </cell>
          <cell r="X1720" t="str">
            <v>不及格</v>
          </cell>
          <cell r="Y1720">
            <v>0</v>
          </cell>
          <cell r="Z1720">
            <v>103</v>
          </cell>
          <cell r="AA1720">
            <v>76</v>
          </cell>
          <cell r="AB1720" t="str">
            <v>及格</v>
          </cell>
          <cell r="AC1720">
            <v>0</v>
          </cell>
        </row>
        <row r="1720">
          <cell r="AG1720">
            <v>69.9</v>
          </cell>
          <cell r="AH1720">
            <v>0</v>
          </cell>
          <cell r="AI1720">
            <v>69.9</v>
          </cell>
          <cell r="AJ1720" t="str">
            <v>及格</v>
          </cell>
        </row>
        <row r="1721">
          <cell r="F1721" t="str">
            <v>寇许煜辰</v>
          </cell>
          <cell r="G1721" t="str">
            <v>女</v>
          </cell>
          <cell r="H1721">
            <v>40975</v>
          </cell>
          <cell r="I1721">
            <v>149</v>
          </cell>
          <cell r="J1721">
            <v>36</v>
          </cell>
          <cell r="K1721">
            <v>100</v>
          </cell>
          <cell r="L1721" t="str">
            <v>正常</v>
          </cell>
          <cell r="M1721">
            <v>1400</v>
          </cell>
          <cell r="N1721">
            <v>74</v>
          </cell>
          <cell r="O1721" t="str">
            <v>及格</v>
          </cell>
          <cell r="P1721">
            <v>9.1</v>
          </cell>
          <cell r="Q1721">
            <v>85</v>
          </cell>
          <cell r="R1721" t="str">
            <v>良好</v>
          </cell>
          <cell r="S1721">
            <v>11</v>
          </cell>
          <cell r="T1721">
            <v>76</v>
          </cell>
          <cell r="U1721" t="str">
            <v>及格</v>
          </cell>
          <cell r="V1721">
            <v>25</v>
          </cell>
          <cell r="W1721">
            <v>68</v>
          </cell>
          <cell r="X1721" t="str">
            <v>及格</v>
          </cell>
          <cell r="Y1721">
            <v>0</v>
          </cell>
          <cell r="Z1721">
            <v>76</v>
          </cell>
          <cell r="AA1721">
            <v>66</v>
          </cell>
          <cell r="AB1721" t="str">
            <v>及格</v>
          </cell>
          <cell r="AC1721">
            <v>0</v>
          </cell>
        </row>
        <row r="1721">
          <cell r="AG1721">
            <v>78.3</v>
          </cell>
          <cell r="AH1721">
            <v>0</v>
          </cell>
          <cell r="AI1721">
            <v>78.3</v>
          </cell>
          <cell r="AJ1721" t="str">
            <v>及格</v>
          </cell>
        </row>
        <row r="1722">
          <cell r="F1722" t="str">
            <v>许辰鑫</v>
          </cell>
          <cell r="G1722" t="str">
            <v>男</v>
          </cell>
          <cell r="H1722">
            <v>40987</v>
          </cell>
          <cell r="I1722">
            <v>140</v>
          </cell>
          <cell r="J1722">
            <v>40</v>
          </cell>
          <cell r="K1722">
            <v>80</v>
          </cell>
          <cell r="L1722" t="str">
            <v>超重</v>
          </cell>
          <cell r="M1722">
            <v>2425</v>
          </cell>
          <cell r="N1722">
            <v>90</v>
          </cell>
          <cell r="O1722" t="str">
            <v>优秀</v>
          </cell>
          <cell r="P1722">
            <v>9.5</v>
          </cell>
          <cell r="Q1722">
            <v>76</v>
          </cell>
          <cell r="R1722" t="str">
            <v>及格</v>
          </cell>
          <cell r="S1722">
            <v>9</v>
          </cell>
          <cell r="T1722">
            <v>78</v>
          </cell>
          <cell r="U1722" t="str">
            <v>及格</v>
          </cell>
          <cell r="V1722">
            <v>28</v>
          </cell>
          <cell r="W1722">
            <v>70</v>
          </cell>
          <cell r="X1722" t="str">
            <v>及格</v>
          </cell>
          <cell r="Y1722">
            <v>0</v>
          </cell>
          <cell r="Z1722">
            <v>83</v>
          </cell>
          <cell r="AA1722">
            <v>70</v>
          </cell>
          <cell r="AB1722" t="str">
            <v>及格</v>
          </cell>
          <cell r="AC1722">
            <v>0</v>
          </cell>
        </row>
        <row r="1722">
          <cell r="AG1722">
            <v>77.3</v>
          </cell>
          <cell r="AH1722">
            <v>0</v>
          </cell>
          <cell r="AI1722">
            <v>77.3</v>
          </cell>
          <cell r="AJ1722" t="str">
            <v>及格</v>
          </cell>
        </row>
        <row r="1723">
          <cell r="F1723" t="str">
            <v>查涵曦</v>
          </cell>
          <cell r="G1723" t="str">
            <v>女</v>
          </cell>
          <cell r="H1723">
            <v>41015</v>
          </cell>
          <cell r="I1723">
            <v>134</v>
          </cell>
          <cell r="J1723">
            <v>26</v>
          </cell>
          <cell r="K1723">
            <v>100</v>
          </cell>
          <cell r="L1723" t="str">
            <v>正常</v>
          </cell>
          <cell r="M1723">
            <v>1826</v>
          </cell>
          <cell r="N1723">
            <v>90</v>
          </cell>
          <cell r="O1723" t="str">
            <v>优秀</v>
          </cell>
          <cell r="P1723">
            <v>9.7</v>
          </cell>
          <cell r="Q1723">
            <v>78</v>
          </cell>
          <cell r="R1723" t="str">
            <v>及格</v>
          </cell>
          <cell r="S1723">
            <v>14</v>
          </cell>
          <cell r="T1723">
            <v>80</v>
          </cell>
          <cell r="U1723" t="str">
            <v>良好</v>
          </cell>
          <cell r="V1723">
            <v>18</v>
          </cell>
          <cell r="W1723">
            <v>60</v>
          </cell>
          <cell r="X1723" t="str">
            <v>及格</v>
          </cell>
          <cell r="Y1723">
            <v>0</v>
          </cell>
          <cell r="Z1723">
            <v>99</v>
          </cell>
          <cell r="AA1723">
            <v>74</v>
          </cell>
          <cell r="AB1723" t="str">
            <v>及格</v>
          </cell>
          <cell r="AC1723">
            <v>0</v>
          </cell>
        </row>
        <row r="1723">
          <cell r="AG1723">
            <v>80.9</v>
          </cell>
          <cell r="AH1723">
            <v>0</v>
          </cell>
          <cell r="AI1723">
            <v>80.9</v>
          </cell>
          <cell r="AJ1723" t="str">
            <v>良好</v>
          </cell>
        </row>
        <row r="1724">
          <cell r="F1724" t="str">
            <v>朱晨燕</v>
          </cell>
          <cell r="G1724" t="str">
            <v>女</v>
          </cell>
          <cell r="H1724">
            <v>41019</v>
          </cell>
          <cell r="I1724">
            <v>129</v>
          </cell>
          <cell r="J1724">
            <v>30</v>
          </cell>
          <cell r="K1724">
            <v>100</v>
          </cell>
          <cell r="L1724" t="str">
            <v>正常</v>
          </cell>
          <cell r="M1724">
            <v>1604</v>
          </cell>
          <cell r="N1724">
            <v>80</v>
          </cell>
          <cell r="O1724" t="str">
            <v>良好</v>
          </cell>
          <cell r="P1724">
            <v>10.3</v>
          </cell>
          <cell r="Q1724">
            <v>72</v>
          </cell>
          <cell r="R1724" t="str">
            <v>及格</v>
          </cell>
          <cell r="S1724">
            <v>22</v>
          </cell>
          <cell r="T1724">
            <v>100</v>
          </cell>
          <cell r="U1724" t="str">
            <v>优秀</v>
          </cell>
          <cell r="V1724">
            <v>15</v>
          </cell>
          <cell r="W1724">
            <v>50</v>
          </cell>
          <cell r="X1724" t="str">
            <v>不及格</v>
          </cell>
          <cell r="Y1724">
            <v>0</v>
          </cell>
          <cell r="Z1724">
            <v>78</v>
          </cell>
          <cell r="AA1724">
            <v>68</v>
          </cell>
          <cell r="AB1724" t="str">
            <v>及格</v>
          </cell>
          <cell r="AC1724">
            <v>0</v>
          </cell>
        </row>
        <row r="1724">
          <cell r="AG1724">
            <v>80</v>
          </cell>
          <cell r="AH1724">
            <v>0</v>
          </cell>
          <cell r="AI1724">
            <v>80</v>
          </cell>
          <cell r="AJ1724" t="str">
            <v>良好</v>
          </cell>
        </row>
        <row r="1725">
          <cell r="F1725" t="str">
            <v>杨辰曦</v>
          </cell>
          <cell r="G1725" t="str">
            <v>女</v>
          </cell>
          <cell r="H1725">
            <v>41057</v>
          </cell>
          <cell r="I1725">
            <v>136.5</v>
          </cell>
          <cell r="J1725">
            <v>36</v>
          </cell>
          <cell r="K1725">
            <v>100</v>
          </cell>
          <cell r="L1725" t="str">
            <v>正常</v>
          </cell>
          <cell r="M1725">
            <v>1500</v>
          </cell>
          <cell r="N1725">
            <v>76</v>
          </cell>
          <cell r="O1725" t="str">
            <v>及格</v>
          </cell>
          <cell r="P1725">
            <v>10.4</v>
          </cell>
          <cell r="Q1725">
            <v>70</v>
          </cell>
          <cell r="R1725" t="str">
            <v>及格</v>
          </cell>
          <cell r="S1725">
            <v>19</v>
          </cell>
          <cell r="T1725">
            <v>95</v>
          </cell>
          <cell r="U1725" t="str">
            <v>优秀</v>
          </cell>
          <cell r="V1725">
            <v>40</v>
          </cell>
          <cell r="W1725">
            <v>85</v>
          </cell>
          <cell r="X1725" t="str">
            <v>良好</v>
          </cell>
          <cell r="Y1725">
            <v>0</v>
          </cell>
          <cell r="Z1725">
            <v>87</v>
          </cell>
          <cell r="AA1725">
            <v>70</v>
          </cell>
          <cell r="AB1725" t="str">
            <v>及格</v>
          </cell>
          <cell r="AC1725">
            <v>0</v>
          </cell>
        </row>
        <row r="1725">
          <cell r="AG1725">
            <v>81.9</v>
          </cell>
          <cell r="AH1725">
            <v>0</v>
          </cell>
          <cell r="AI1725">
            <v>81.9</v>
          </cell>
          <cell r="AJ1725" t="str">
            <v>良好</v>
          </cell>
        </row>
        <row r="1726">
          <cell r="F1726" t="str">
            <v>张奕涵</v>
          </cell>
          <cell r="G1726" t="str">
            <v>男</v>
          </cell>
          <cell r="H1726">
            <v>41068</v>
          </cell>
          <cell r="I1726">
            <v>137.5</v>
          </cell>
          <cell r="J1726">
            <v>32</v>
          </cell>
          <cell r="K1726">
            <v>100</v>
          </cell>
          <cell r="L1726" t="str">
            <v>正常</v>
          </cell>
          <cell r="M1726">
            <v>1670</v>
          </cell>
          <cell r="N1726">
            <v>74</v>
          </cell>
          <cell r="O1726" t="str">
            <v>及格</v>
          </cell>
          <cell r="P1726">
            <v>9.2</v>
          </cell>
          <cell r="Q1726">
            <v>78</v>
          </cell>
          <cell r="R1726" t="str">
            <v>及格</v>
          </cell>
          <cell r="S1726">
            <v>11</v>
          </cell>
          <cell r="T1726">
            <v>80</v>
          </cell>
          <cell r="U1726" t="str">
            <v>良好</v>
          </cell>
          <cell r="V1726">
            <v>36</v>
          </cell>
          <cell r="W1726">
            <v>78</v>
          </cell>
          <cell r="X1726" t="str">
            <v>及格</v>
          </cell>
          <cell r="Y1726">
            <v>0</v>
          </cell>
          <cell r="Z1726">
            <v>100</v>
          </cell>
          <cell r="AA1726">
            <v>74</v>
          </cell>
          <cell r="AB1726" t="str">
            <v>及格</v>
          </cell>
          <cell r="AC1726">
            <v>0</v>
          </cell>
        </row>
        <row r="1726">
          <cell r="AG1726">
            <v>80.3</v>
          </cell>
          <cell r="AH1726">
            <v>0</v>
          </cell>
          <cell r="AI1726">
            <v>80.3</v>
          </cell>
          <cell r="AJ1726" t="str">
            <v>良好</v>
          </cell>
        </row>
        <row r="1727">
          <cell r="F1727" t="str">
            <v>吴梦琪</v>
          </cell>
          <cell r="G1727" t="str">
            <v>女</v>
          </cell>
          <cell r="H1727">
            <v>41078</v>
          </cell>
          <cell r="I1727">
            <v>148</v>
          </cell>
          <cell r="J1727">
            <v>48</v>
          </cell>
          <cell r="K1727">
            <v>80</v>
          </cell>
          <cell r="L1727" t="str">
            <v>超重</v>
          </cell>
          <cell r="M1727">
            <v>2111</v>
          </cell>
          <cell r="N1727">
            <v>100</v>
          </cell>
          <cell r="O1727" t="str">
            <v>优秀</v>
          </cell>
          <cell r="P1727">
            <v>9.5</v>
          </cell>
          <cell r="Q1727">
            <v>80</v>
          </cell>
          <cell r="R1727" t="str">
            <v>良好</v>
          </cell>
          <cell r="S1727">
            <v>21</v>
          </cell>
          <cell r="T1727">
            <v>100</v>
          </cell>
          <cell r="U1727" t="str">
            <v>优秀</v>
          </cell>
          <cell r="V1727">
            <v>30</v>
          </cell>
          <cell r="W1727">
            <v>72</v>
          </cell>
          <cell r="X1727" t="str">
            <v>及格</v>
          </cell>
          <cell r="Y1727">
            <v>0</v>
          </cell>
          <cell r="Z1727">
            <v>107</v>
          </cell>
          <cell r="AA1727">
            <v>76</v>
          </cell>
          <cell r="AB1727" t="str">
            <v>及格</v>
          </cell>
          <cell r="AC1727">
            <v>0</v>
          </cell>
        </row>
        <row r="1727">
          <cell r="AG1727">
            <v>85.4</v>
          </cell>
          <cell r="AH1727">
            <v>0</v>
          </cell>
          <cell r="AI1727">
            <v>85.4</v>
          </cell>
          <cell r="AJ1727" t="str">
            <v>良好</v>
          </cell>
        </row>
        <row r="1728">
          <cell r="F1728" t="str">
            <v>陈鑫怡</v>
          </cell>
          <cell r="G1728" t="str">
            <v>女</v>
          </cell>
          <cell r="H1728">
            <v>41093</v>
          </cell>
          <cell r="I1728">
            <v>140</v>
          </cell>
          <cell r="J1728">
            <v>33</v>
          </cell>
          <cell r="K1728">
            <v>100</v>
          </cell>
          <cell r="L1728" t="str">
            <v>正常</v>
          </cell>
          <cell r="M1728">
            <v>1875</v>
          </cell>
          <cell r="N1728">
            <v>90</v>
          </cell>
          <cell r="O1728" t="str">
            <v>优秀</v>
          </cell>
          <cell r="P1728">
            <v>10.5</v>
          </cell>
          <cell r="Q1728">
            <v>70</v>
          </cell>
          <cell r="R1728" t="str">
            <v>及格</v>
          </cell>
          <cell r="S1728">
            <v>13</v>
          </cell>
          <cell r="T1728">
            <v>78</v>
          </cell>
          <cell r="U1728" t="str">
            <v>及格</v>
          </cell>
          <cell r="V1728">
            <v>34</v>
          </cell>
          <cell r="W1728">
            <v>76</v>
          </cell>
          <cell r="X1728" t="str">
            <v>及格</v>
          </cell>
          <cell r="Y1728">
            <v>0</v>
          </cell>
          <cell r="Z1728">
            <v>83</v>
          </cell>
          <cell r="AA1728">
            <v>68</v>
          </cell>
          <cell r="AB1728" t="str">
            <v>及格</v>
          </cell>
          <cell r="AC1728">
            <v>0</v>
          </cell>
        </row>
        <row r="1728">
          <cell r="AG1728">
            <v>79.3</v>
          </cell>
          <cell r="AH1728">
            <v>0</v>
          </cell>
          <cell r="AI1728">
            <v>79.3</v>
          </cell>
          <cell r="AJ1728" t="str">
            <v>及格</v>
          </cell>
        </row>
        <row r="1729">
          <cell r="F1729" t="str">
            <v>陈铭翰</v>
          </cell>
          <cell r="G1729" t="str">
            <v>男</v>
          </cell>
          <cell r="H1729">
            <v>41102</v>
          </cell>
          <cell r="I1729">
            <v>132</v>
          </cell>
          <cell r="J1729">
            <v>22</v>
          </cell>
          <cell r="K1729">
            <v>80</v>
          </cell>
          <cell r="L1729" t="str">
            <v>低体重</v>
          </cell>
          <cell r="M1729">
            <v>1838</v>
          </cell>
          <cell r="N1729">
            <v>78</v>
          </cell>
          <cell r="O1729" t="str">
            <v>及格</v>
          </cell>
          <cell r="P1729">
            <v>9.9</v>
          </cell>
          <cell r="Q1729">
            <v>72</v>
          </cell>
          <cell r="R1729" t="str">
            <v>及格</v>
          </cell>
          <cell r="S1729">
            <v>18</v>
          </cell>
          <cell r="T1729">
            <v>100</v>
          </cell>
          <cell r="U1729" t="str">
            <v>优秀</v>
          </cell>
          <cell r="V1729">
            <v>21</v>
          </cell>
          <cell r="W1729">
            <v>64</v>
          </cell>
          <cell r="X1729" t="str">
            <v>及格</v>
          </cell>
          <cell r="Y1729">
            <v>0</v>
          </cell>
          <cell r="Z1729">
            <v>105</v>
          </cell>
          <cell r="AA1729">
            <v>76</v>
          </cell>
          <cell r="AB1729" t="str">
            <v>及格</v>
          </cell>
          <cell r="AC1729">
            <v>0</v>
          </cell>
        </row>
        <row r="1729">
          <cell r="AG1729">
            <v>79.7</v>
          </cell>
          <cell r="AH1729">
            <v>0</v>
          </cell>
          <cell r="AI1729">
            <v>79.7</v>
          </cell>
          <cell r="AJ1729" t="str">
            <v>及格</v>
          </cell>
        </row>
        <row r="1730">
          <cell r="F1730" t="str">
            <v>邹星驰</v>
          </cell>
          <cell r="G1730" t="str">
            <v>男</v>
          </cell>
          <cell r="H1730">
            <v>41105</v>
          </cell>
          <cell r="I1730">
            <v>134</v>
          </cell>
          <cell r="J1730">
            <v>27</v>
          </cell>
          <cell r="K1730">
            <v>100</v>
          </cell>
          <cell r="L1730" t="str">
            <v>正常</v>
          </cell>
          <cell r="M1730">
            <v>2050</v>
          </cell>
          <cell r="N1730">
            <v>80</v>
          </cell>
          <cell r="O1730" t="str">
            <v>良好</v>
          </cell>
          <cell r="P1730">
            <v>9.2</v>
          </cell>
          <cell r="Q1730">
            <v>78</v>
          </cell>
          <cell r="R1730" t="str">
            <v>及格</v>
          </cell>
          <cell r="S1730">
            <v>7</v>
          </cell>
          <cell r="T1730">
            <v>74</v>
          </cell>
          <cell r="U1730" t="str">
            <v>及格</v>
          </cell>
          <cell r="V1730">
            <v>23</v>
          </cell>
          <cell r="W1730">
            <v>66</v>
          </cell>
          <cell r="X1730" t="str">
            <v>及格</v>
          </cell>
          <cell r="Y1730">
            <v>0</v>
          </cell>
          <cell r="Z1730">
            <v>110</v>
          </cell>
          <cell r="AA1730">
            <v>78</v>
          </cell>
          <cell r="AB1730" t="str">
            <v>及格</v>
          </cell>
          <cell r="AC1730">
            <v>0</v>
          </cell>
        </row>
        <row r="1730">
          <cell r="AG1730">
            <v>79.6</v>
          </cell>
          <cell r="AH1730">
            <v>0</v>
          </cell>
          <cell r="AI1730">
            <v>79.6</v>
          </cell>
          <cell r="AJ1730" t="str">
            <v>及格</v>
          </cell>
        </row>
        <row r="1731">
          <cell r="F1731" t="str">
            <v>周钱亿</v>
          </cell>
          <cell r="G1731" t="str">
            <v>男</v>
          </cell>
          <cell r="H1731">
            <v>41119</v>
          </cell>
          <cell r="I1731">
            <v>131</v>
          </cell>
          <cell r="J1731">
            <v>22</v>
          </cell>
          <cell r="K1731">
            <v>80</v>
          </cell>
          <cell r="L1731" t="str">
            <v>低体重</v>
          </cell>
          <cell r="M1731">
            <v>1600</v>
          </cell>
          <cell r="N1731">
            <v>72</v>
          </cell>
          <cell r="O1731" t="str">
            <v>及格</v>
          </cell>
          <cell r="P1731">
            <v>10.7</v>
          </cell>
          <cell r="Q1731">
            <v>64</v>
          </cell>
          <cell r="R1731" t="str">
            <v>及格</v>
          </cell>
          <cell r="S1731">
            <v>7</v>
          </cell>
          <cell r="T1731">
            <v>74</v>
          </cell>
          <cell r="U1731" t="str">
            <v>及格</v>
          </cell>
          <cell r="V1731">
            <v>30</v>
          </cell>
          <cell r="W1731">
            <v>72</v>
          </cell>
          <cell r="X1731" t="str">
            <v>及格</v>
          </cell>
          <cell r="Y1731">
            <v>0</v>
          </cell>
          <cell r="Z1731">
            <v>102</v>
          </cell>
          <cell r="AA1731">
            <v>76</v>
          </cell>
          <cell r="AB1731" t="str">
            <v>及格</v>
          </cell>
          <cell r="AC1731">
            <v>0</v>
          </cell>
        </row>
        <row r="1731">
          <cell r="AG1731">
            <v>72.8</v>
          </cell>
          <cell r="AH1731">
            <v>0</v>
          </cell>
          <cell r="AI1731">
            <v>72.8</v>
          </cell>
          <cell r="AJ1731" t="str">
            <v>及格</v>
          </cell>
        </row>
        <row r="1732">
          <cell r="F1732" t="str">
            <v>蔡欣喆</v>
          </cell>
          <cell r="G1732" t="str">
            <v>男</v>
          </cell>
          <cell r="H1732">
            <v>41127</v>
          </cell>
          <cell r="I1732">
            <v>147</v>
          </cell>
          <cell r="J1732">
            <v>38</v>
          </cell>
          <cell r="K1732">
            <v>100</v>
          </cell>
          <cell r="L1732" t="str">
            <v>正常</v>
          </cell>
          <cell r="M1732">
            <v>1200</v>
          </cell>
          <cell r="N1732">
            <v>62</v>
          </cell>
          <cell r="O1732" t="str">
            <v>及格</v>
          </cell>
          <cell r="P1732">
            <v>10.5</v>
          </cell>
          <cell r="Q1732">
            <v>66</v>
          </cell>
          <cell r="R1732" t="str">
            <v>及格</v>
          </cell>
          <cell r="S1732">
            <v>17</v>
          </cell>
          <cell r="T1732">
            <v>100</v>
          </cell>
          <cell r="U1732" t="str">
            <v>优秀</v>
          </cell>
          <cell r="V1732">
            <v>25</v>
          </cell>
          <cell r="W1732">
            <v>68</v>
          </cell>
          <cell r="X1732" t="str">
            <v>及格</v>
          </cell>
          <cell r="Y1732">
            <v>0</v>
          </cell>
          <cell r="Z1732">
            <v>63</v>
          </cell>
          <cell r="AA1732">
            <v>64</v>
          </cell>
          <cell r="AB1732" t="str">
            <v>及格</v>
          </cell>
          <cell r="AC1732">
            <v>0</v>
          </cell>
        </row>
        <row r="1732">
          <cell r="AG1732">
            <v>77.1</v>
          </cell>
          <cell r="AH1732">
            <v>0</v>
          </cell>
          <cell r="AI1732">
            <v>77.1</v>
          </cell>
          <cell r="AJ1732" t="str">
            <v>及格</v>
          </cell>
        </row>
        <row r="1733">
          <cell r="F1733" t="str">
            <v>沈紫怡</v>
          </cell>
          <cell r="G1733" t="str">
            <v>女</v>
          </cell>
          <cell r="H1733">
            <v>41143</v>
          </cell>
          <cell r="I1733">
            <v>131</v>
          </cell>
          <cell r="J1733">
            <v>25</v>
          </cell>
          <cell r="K1733">
            <v>100</v>
          </cell>
          <cell r="L1733" t="str">
            <v>正常</v>
          </cell>
          <cell r="M1733">
            <v>1300</v>
          </cell>
          <cell r="N1733">
            <v>70</v>
          </cell>
          <cell r="O1733" t="str">
            <v>及格</v>
          </cell>
          <cell r="P1733">
            <v>10.5</v>
          </cell>
          <cell r="Q1733">
            <v>70</v>
          </cell>
          <cell r="R1733" t="str">
            <v>及格</v>
          </cell>
          <cell r="S1733">
            <v>11</v>
          </cell>
          <cell r="T1733">
            <v>76</v>
          </cell>
          <cell r="U1733" t="str">
            <v>及格</v>
          </cell>
          <cell r="V1733">
            <v>35</v>
          </cell>
          <cell r="W1733">
            <v>78</v>
          </cell>
          <cell r="X1733" t="str">
            <v>及格</v>
          </cell>
          <cell r="Y1733">
            <v>0</v>
          </cell>
          <cell r="Z1733">
            <v>70</v>
          </cell>
          <cell r="AA1733">
            <v>66</v>
          </cell>
          <cell r="AB1733" t="str">
            <v>及格</v>
          </cell>
          <cell r="AC1733">
            <v>0</v>
          </cell>
        </row>
        <row r="1733">
          <cell r="AG1733">
            <v>75.7</v>
          </cell>
          <cell r="AH1733">
            <v>0</v>
          </cell>
          <cell r="AI1733">
            <v>75.7</v>
          </cell>
          <cell r="AJ1733" t="str">
            <v>及格</v>
          </cell>
        </row>
        <row r="1734">
          <cell r="F1734" t="str">
            <v>周俊昊</v>
          </cell>
          <cell r="G1734" t="str">
            <v>男</v>
          </cell>
          <cell r="H1734">
            <v>41074</v>
          </cell>
          <cell r="I1734">
            <v>147</v>
          </cell>
          <cell r="J1734">
            <v>39</v>
          </cell>
          <cell r="K1734">
            <v>100</v>
          </cell>
          <cell r="L1734" t="str">
            <v>正常</v>
          </cell>
          <cell r="M1734">
            <v>2470</v>
          </cell>
          <cell r="N1734">
            <v>90</v>
          </cell>
          <cell r="O1734" t="str">
            <v>优秀</v>
          </cell>
          <cell r="P1734">
            <v>8.6</v>
          </cell>
          <cell r="Q1734">
            <v>100</v>
          </cell>
          <cell r="R1734" t="str">
            <v>优秀</v>
          </cell>
          <cell r="S1734">
            <v>7</v>
          </cell>
          <cell r="T1734">
            <v>74</v>
          </cell>
          <cell r="U1734" t="str">
            <v>及格</v>
          </cell>
          <cell r="V1734">
            <v>30</v>
          </cell>
          <cell r="W1734">
            <v>72</v>
          </cell>
          <cell r="X1734" t="str">
            <v>及格</v>
          </cell>
          <cell r="Y1734">
            <v>0</v>
          </cell>
          <cell r="Z1734">
            <v>106</v>
          </cell>
          <cell r="AA1734">
            <v>76</v>
          </cell>
          <cell r="AB1734" t="str">
            <v>及格</v>
          </cell>
          <cell r="AC1734">
            <v>0</v>
          </cell>
        </row>
        <row r="1734">
          <cell r="AG1734">
            <v>85.7</v>
          </cell>
          <cell r="AH1734">
            <v>0</v>
          </cell>
          <cell r="AI1734">
            <v>85.7</v>
          </cell>
          <cell r="AJ1734" t="str">
            <v>良好</v>
          </cell>
        </row>
        <row r="1735">
          <cell r="F1735" t="str">
            <v>沃昊增</v>
          </cell>
          <cell r="G1735" t="str">
            <v>男</v>
          </cell>
          <cell r="H1735">
            <v>40994</v>
          </cell>
          <cell r="I1735">
            <v>136</v>
          </cell>
          <cell r="J1735">
            <v>29</v>
          </cell>
          <cell r="K1735">
            <v>100</v>
          </cell>
          <cell r="L1735" t="str">
            <v>正常</v>
          </cell>
          <cell r="M1735">
            <v>1718</v>
          </cell>
          <cell r="N1735">
            <v>74</v>
          </cell>
          <cell r="O1735" t="str">
            <v>及格</v>
          </cell>
          <cell r="P1735">
            <v>9.8</v>
          </cell>
          <cell r="Q1735">
            <v>72</v>
          </cell>
          <cell r="R1735" t="str">
            <v>及格</v>
          </cell>
          <cell r="S1735">
            <v>8</v>
          </cell>
          <cell r="T1735">
            <v>76</v>
          </cell>
          <cell r="U1735" t="str">
            <v>及格</v>
          </cell>
          <cell r="V1735">
            <v>22</v>
          </cell>
          <cell r="W1735">
            <v>64</v>
          </cell>
          <cell r="X1735" t="str">
            <v>及格</v>
          </cell>
          <cell r="Y1735">
            <v>0</v>
          </cell>
          <cell r="Z1735">
            <v>84</v>
          </cell>
          <cell r="AA1735">
            <v>70</v>
          </cell>
          <cell r="AB1735" t="str">
            <v>及格</v>
          </cell>
          <cell r="AC1735">
            <v>0</v>
          </cell>
        </row>
        <row r="1735">
          <cell r="AG1735">
            <v>76.1</v>
          </cell>
          <cell r="AH1735">
            <v>0</v>
          </cell>
          <cell r="AI1735">
            <v>76.1</v>
          </cell>
          <cell r="AJ1735" t="str">
            <v>及格</v>
          </cell>
        </row>
        <row r="1736">
          <cell r="F1736" t="str">
            <v>邓静茹</v>
          </cell>
          <cell r="G1736" t="str">
            <v>女</v>
          </cell>
          <cell r="H1736">
            <v>41052</v>
          </cell>
          <cell r="I1736">
            <v>144</v>
          </cell>
          <cell r="J1736">
            <v>35</v>
          </cell>
          <cell r="K1736">
            <v>100</v>
          </cell>
          <cell r="L1736" t="str">
            <v>正常</v>
          </cell>
          <cell r="M1736">
            <v>2400</v>
          </cell>
          <cell r="N1736">
            <v>100</v>
          </cell>
          <cell r="O1736" t="str">
            <v>优秀</v>
          </cell>
          <cell r="P1736">
            <v>9.6</v>
          </cell>
          <cell r="Q1736">
            <v>78</v>
          </cell>
          <cell r="R1736" t="str">
            <v>及格</v>
          </cell>
          <cell r="S1736">
            <v>17</v>
          </cell>
          <cell r="T1736">
            <v>90</v>
          </cell>
          <cell r="U1736" t="str">
            <v>优秀</v>
          </cell>
          <cell r="V1736">
            <v>33</v>
          </cell>
          <cell r="W1736">
            <v>76</v>
          </cell>
          <cell r="X1736" t="str">
            <v>及格</v>
          </cell>
          <cell r="Y1736">
            <v>0</v>
          </cell>
          <cell r="Z1736">
            <v>92</v>
          </cell>
          <cell r="AA1736">
            <v>72</v>
          </cell>
          <cell r="AB1736" t="str">
            <v>及格</v>
          </cell>
          <cell r="AC1736">
            <v>0</v>
          </cell>
        </row>
        <row r="1736">
          <cell r="AG1736">
            <v>85.6</v>
          </cell>
          <cell r="AH1736">
            <v>0</v>
          </cell>
          <cell r="AI1736">
            <v>85.6</v>
          </cell>
          <cell r="AJ1736" t="str">
            <v>良好</v>
          </cell>
        </row>
        <row r="1737">
          <cell r="F1737" t="str">
            <v>吴子毅</v>
          </cell>
          <cell r="G1737" t="str">
            <v>男</v>
          </cell>
          <cell r="H1737">
            <v>40813</v>
          </cell>
          <cell r="I1737">
            <v>134</v>
          </cell>
          <cell r="J1737">
            <v>29</v>
          </cell>
          <cell r="K1737">
            <v>100</v>
          </cell>
          <cell r="L1737" t="str">
            <v>正常</v>
          </cell>
          <cell r="M1737">
            <v>2100</v>
          </cell>
          <cell r="N1737">
            <v>80</v>
          </cell>
          <cell r="O1737" t="str">
            <v>良好</v>
          </cell>
          <cell r="P1737">
            <v>9.6</v>
          </cell>
          <cell r="Q1737">
            <v>74</v>
          </cell>
          <cell r="R1737" t="str">
            <v>及格</v>
          </cell>
          <cell r="S1737">
            <v>7</v>
          </cell>
          <cell r="T1737">
            <v>74</v>
          </cell>
          <cell r="U1737" t="str">
            <v>及格</v>
          </cell>
          <cell r="V1737">
            <v>30</v>
          </cell>
          <cell r="W1737">
            <v>72</v>
          </cell>
          <cell r="X1737" t="str">
            <v>及格</v>
          </cell>
          <cell r="Y1737">
            <v>0</v>
          </cell>
          <cell r="Z1737">
            <v>131</v>
          </cell>
          <cell r="AA1737">
            <v>90</v>
          </cell>
          <cell r="AB1737" t="str">
            <v>优秀</v>
          </cell>
          <cell r="AC1737">
            <v>0</v>
          </cell>
        </row>
        <row r="1737">
          <cell r="AG1737">
            <v>81.8</v>
          </cell>
          <cell r="AH1737">
            <v>0</v>
          </cell>
          <cell r="AI1737">
            <v>81.8</v>
          </cell>
          <cell r="AJ1737" t="str">
            <v>良好</v>
          </cell>
        </row>
        <row r="1738">
          <cell r="F1738" t="str">
            <v>刘含雪</v>
          </cell>
          <cell r="G1738" t="str">
            <v>女</v>
          </cell>
          <cell r="H1738">
            <v>41019</v>
          </cell>
          <cell r="I1738">
            <v>142</v>
          </cell>
          <cell r="J1738">
            <v>30</v>
          </cell>
          <cell r="K1738">
            <v>100</v>
          </cell>
          <cell r="L1738" t="str">
            <v>正常</v>
          </cell>
          <cell r="M1738">
            <v>1755</v>
          </cell>
          <cell r="N1738">
            <v>85</v>
          </cell>
          <cell r="O1738" t="str">
            <v>良好</v>
          </cell>
          <cell r="P1738">
            <v>10.3</v>
          </cell>
          <cell r="Q1738">
            <v>72</v>
          </cell>
          <cell r="R1738" t="str">
            <v>及格</v>
          </cell>
          <cell r="S1738">
            <v>18</v>
          </cell>
          <cell r="T1738">
            <v>90</v>
          </cell>
          <cell r="U1738" t="str">
            <v>优秀</v>
          </cell>
          <cell r="V1738">
            <v>14</v>
          </cell>
          <cell r="W1738">
            <v>40</v>
          </cell>
          <cell r="X1738" t="str">
            <v>不及格</v>
          </cell>
          <cell r="Y1738">
            <v>0</v>
          </cell>
          <cell r="Z1738">
            <v>38</v>
          </cell>
          <cell r="AA1738">
            <v>20</v>
          </cell>
          <cell r="AB1738" t="str">
            <v>不及格</v>
          </cell>
          <cell r="AC1738">
            <v>0</v>
          </cell>
        </row>
        <row r="1738">
          <cell r="AG1738">
            <v>68.2</v>
          </cell>
          <cell r="AH1738">
            <v>0</v>
          </cell>
          <cell r="AI1738">
            <v>68.2</v>
          </cell>
          <cell r="AJ1738" t="str">
            <v>及格</v>
          </cell>
        </row>
        <row r="1739">
          <cell r="F1739" t="str">
            <v>徐诗琦</v>
          </cell>
          <cell r="G1739" t="str">
            <v>女</v>
          </cell>
          <cell r="H1739">
            <v>41023</v>
          </cell>
          <cell r="I1739">
            <v>133</v>
          </cell>
          <cell r="J1739">
            <v>30</v>
          </cell>
          <cell r="K1739">
            <v>100</v>
          </cell>
          <cell r="L1739" t="str">
            <v>正常</v>
          </cell>
          <cell r="M1739">
            <v>1928</v>
          </cell>
          <cell r="N1739">
            <v>95</v>
          </cell>
          <cell r="O1739" t="str">
            <v>优秀</v>
          </cell>
          <cell r="P1739">
            <v>10.7</v>
          </cell>
          <cell r="Q1739">
            <v>68</v>
          </cell>
          <cell r="R1739" t="str">
            <v>及格</v>
          </cell>
          <cell r="S1739">
            <v>18.5</v>
          </cell>
          <cell r="T1739">
            <v>95</v>
          </cell>
          <cell r="U1739" t="str">
            <v>优秀</v>
          </cell>
          <cell r="V1739">
            <v>27</v>
          </cell>
          <cell r="W1739">
            <v>70</v>
          </cell>
          <cell r="X1739" t="str">
            <v>及格</v>
          </cell>
          <cell r="Y1739">
            <v>0</v>
          </cell>
          <cell r="Z1739">
            <v>75</v>
          </cell>
          <cell r="AA1739">
            <v>66</v>
          </cell>
          <cell r="AB1739" t="str">
            <v>及格</v>
          </cell>
          <cell r="AC1739">
            <v>0</v>
          </cell>
        </row>
        <row r="1739">
          <cell r="AG1739">
            <v>82</v>
          </cell>
          <cell r="AH1739">
            <v>0</v>
          </cell>
          <cell r="AI1739">
            <v>82</v>
          </cell>
          <cell r="AJ1739" t="str">
            <v>良好</v>
          </cell>
        </row>
        <row r="1740">
          <cell r="F1740" t="str">
            <v>张智涵</v>
          </cell>
          <cell r="G1740" t="str">
            <v>女</v>
          </cell>
          <cell r="H1740">
            <v>41095</v>
          </cell>
          <cell r="I1740">
            <v>139.5</v>
          </cell>
          <cell r="J1740">
            <v>25</v>
          </cell>
          <cell r="K1740">
            <v>80</v>
          </cell>
          <cell r="L1740" t="str">
            <v>低体重</v>
          </cell>
          <cell r="M1740">
            <v>2116</v>
          </cell>
          <cell r="N1740">
            <v>100</v>
          </cell>
          <cell r="O1740" t="str">
            <v>优秀</v>
          </cell>
          <cell r="P1740">
            <v>10</v>
          </cell>
          <cell r="Q1740">
            <v>74</v>
          </cell>
          <cell r="R1740" t="str">
            <v>及格</v>
          </cell>
          <cell r="S1740">
            <v>19</v>
          </cell>
          <cell r="T1740">
            <v>95</v>
          </cell>
          <cell r="U1740" t="str">
            <v>优秀</v>
          </cell>
          <cell r="V1740">
            <v>40</v>
          </cell>
          <cell r="W1740">
            <v>85</v>
          </cell>
          <cell r="X1740" t="str">
            <v>良好</v>
          </cell>
          <cell r="Y1740">
            <v>0</v>
          </cell>
          <cell r="Z1740">
            <v>96</v>
          </cell>
          <cell r="AA1740">
            <v>72</v>
          </cell>
          <cell r="AB1740" t="str">
            <v>及格</v>
          </cell>
          <cell r="AC1740">
            <v>0</v>
          </cell>
        </row>
        <row r="1740">
          <cell r="AG1740">
            <v>83.7</v>
          </cell>
          <cell r="AH1740">
            <v>0</v>
          </cell>
          <cell r="AI1740">
            <v>83.7</v>
          </cell>
          <cell r="AJ1740" t="str">
            <v>良好</v>
          </cell>
        </row>
        <row r="1741">
          <cell r="F1741" t="str">
            <v>丁蕴航</v>
          </cell>
          <cell r="G1741" t="str">
            <v>男</v>
          </cell>
          <cell r="H1741">
            <v>40913</v>
          </cell>
          <cell r="I1741">
            <v>147</v>
          </cell>
          <cell r="J1741">
            <v>64</v>
          </cell>
          <cell r="K1741">
            <v>60</v>
          </cell>
          <cell r="L1741" t="str">
            <v>肥胖</v>
          </cell>
          <cell r="M1741">
            <v>1943</v>
          </cell>
          <cell r="N1741">
            <v>80</v>
          </cell>
          <cell r="O1741" t="str">
            <v>良好</v>
          </cell>
          <cell r="P1741">
            <v>10.1</v>
          </cell>
          <cell r="Q1741">
            <v>70</v>
          </cell>
          <cell r="R1741" t="str">
            <v>及格</v>
          </cell>
          <cell r="S1741">
            <v>21.5</v>
          </cell>
          <cell r="T1741">
            <v>100</v>
          </cell>
          <cell r="U1741" t="str">
            <v>优秀</v>
          </cell>
          <cell r="V1741">
            <v>8</v>
          </cell>
          <cell r="W1741">
            <v>10</v>
          </cell>
          <cell r="X1741" t="str">
            <v>不及格</v>
          </cell>
          <cell r="Y1741">
            <v>0</v>
          </cell>
          <cell r="Z1741">
            <v>90</v>
          </cell>
          <cell r="AA1741">
            <v>72</v>
          </cell>
          <cell r="AB1741" t="str">
            <v>及格</v>
          </cell>
          <cell r="AC1741">
            <v>0</v>
          </cell>
        </row>
        <row r="1741">
          <cell r="AG1741">
            <v>70.4</v>
          </cell>
          <cell r="AH1741">
            <v>0</v>
          </cell>
          <cell r="AI1741">
            <v>70.4</v>
          </cell>
          <cell r="AJ1741" t="str">
            <v>及格</v>
          </cell>
        </row>
        <row r="1742">
          <cell r="F1742" t="str">
            <v>林承勋</v>
          </cell>
          <cell r="G1742" t="str">
            <v>男</v>
          </cell>
          <cell r="H1742">
            <v>40916</v>
          </cell>
          <cell r="I1742">
            <v>150</v>
          </cell>
          <cell r="J1742">
            <v>52</v>
          </cell>
          <cell r="K1742">
            <v>60</v>
          </cell>
          <cell r="L1742" t="str">
            <v>肥胖</v>
          </cell>
          <cell r="M1742">
            <v>2000</v>
          </cell>
          <cell r="N1742">
            <v>80</v>
          </cell>
          <cell r="O1742" t="str">
            <v>良好</v>
          </cell>
          <cell r="P1742">
            <v>10.5</v>
          </cell>
          <cell r="Q1742">
            <v>66</v>
          </cell>
          <cell r="R1742" t="str">
            <v>及格</v>
          </cell>
          <cell r="S1742">
            <v>11.5</v>
          </cell>
          <cell r="T1742">
            <v>80</v>
          </cell>
          <cell r="U1742" t="str">
            <v>良好</v>
          </cell>
          <cell r="V1742">
            <v>30</v>
          </cell>
          <cell r="W1742">
            <v>72</v>
          </cell>
          <cell r="X1742" t="str">
            <v>及格</v>
          </cell>
          <cell r="Y1742">
            <v>0</v>
          </cell>
          <cell r="Z1742">
            <v>55</v>
          </cell>
          <cell r="AA1742">
            <v>62</v>
          </cell>
          <cell r="AB1742" t="str">
            <v>及格</v>
          </cell>
          <cell r="AC1742">
            <v>0</v>
          </cell>
        </row>
        <row r="1742">
          <cell r="AG1742">
            <v>69.8</v>
          </cell>
          <cell r="AH1742">
            <v>0</v>
          </cell>
          <cell r="AI1742">
            <v>69.8</v>
          </cell>
          <cell r="AJ1742" t="str">
            <v>及格</v>
          </cell>
        </row>
        <row r="1743">
          <cell r="F1743" t="str">
            <v>林雅鑫</v>
          </cell>
          <cell r="G1743" t="str">
            <v>女</v>
          </cell>
          <cell r="H1743">
            <v>40973</v>
          </cell>
          <cell r="I1743">
            <v>128</v>
          </cell>
          <cell r="J1743">
            <v>24</v>
          </cell>
          <cell r="K1743">
            <v>100</v>
          </cell>
          <cell r="L1743" t="str">
            <v>正常</v>
          </cell>
          <cell r="M1743">
            <v>1491</v>
          </cell>
          <cell r="N1743">
            <v>76</v>
          </cell>
          <cell r="O1743" t="str">
            <v>及格</v>
          </cell>
          <cell r="P1743">
            <v>9.6</v>
          </cell>
          <cell r="Q1743">
            <v>78</v>
          </cell>
          <cell r="R1743" t="str">
            <v>及格</v>
          </cell>
          <cell r="S1743">
            <v>6.5</v>
          </cell>
          <cell r="T1743">
            <v>68</v>
          </cell>
          <cell r="U1743" t="str">
            <v>及格</v>
          </cell>
          <cell r="V1743">
            <v>21</v>
          </cell>
          <cell r="W1743">
            <v>64</v>
          </cell>
          <cell r="X1743" t="str">
            <v>及格</v>
          </cell>
          <cell r="Y1743">
            <v>0</v>
          </cell>
          <cell r="Z1743">
            <v>123</v>
          </cell>
          <cell r="AA1743">
            <v>80</v>
          </cell>
          <cell r="AB1743" t="str">
            <v>良好</v>
          </cell>
          <cell r="AC1743">
            <v>0</v>
          </cell>
        </row>
        <row r="1743">
          <cell r="AG1743">
            <v>78</v>
          </cell>
          <cell r="AH1743">
            <v>0</v>
          </cell>
          <cell r="AI1743">
            <v>78</v>
          </cell>
          <cell r="AJ1743" t="str">
            <v>及格</v>
          </cell>
        </row>
        <row r="1744">
          <cell r="F1744" t="str">
            <v>刘广旭</v>
          </cell>
          <cell r="G1744" t="str">
            <v>男</v>
          </cell>
          <cell r="H1744">
            <v>41133</v>
          </cell>
          <cell r="I1744">
            <v>141</v>
          </cell>
          <cell r="J1744">
            <v>28.5</v>
          </cell>
          <cell r="K1744">
            <v>100</v>
          </cell>
          <cell r="L1744" t="str">
            <v>正常</v>
          </cell>
          <cell r="M1744">
            <v>2071</v>
          </cell>
          <cell r="N1744">
            <v>80</v>
          </cell>
          <cell r="O1744" t="str">
            <v>良好</v>
          </cell>
          <cell r="P1744">
            <v>9.2</v>
          </cell>
          <cell r="Q1744">
            <v>78</v>
          </cell>
          <cell r="R1744" t="str">
            <v>及格</v>
          </cell>
          <cell r="S1744">
            <v>14</v>
          </cell>
          <cell r="T1744">
            <v>90</v>
          </cell>
          <cell r="U1744" t="str">
            <v>优秀</v>
          </cell>
          <cell r="V1744">
            <v>27</v>
          </cell>
          <cell r="W1744">
            <v>70</v>
          </cell>
          <cell r="X1744" t="str">
            <v>及格</v>
          </cell>
          <cell r="Y1744">
            <v>0</v>
          </cell>
          <cell r="Z1744">
            <v>139</v>
          </cell>
          <cell r="AA1744">
            <v>100</v>
          </cell>
          <cell r="AB1744" t="str">
            <v>优秀</v>
          </cell>
          <cell r="AC1744">
            <v>1</v>
          </cell>
        </row>
        <row r="1744">
          <cell r="AG1744">
            <v>87.6</v>
          </cell>
          <cell r="AH1744">
            <v>1</v>
          </cell>
          <cell r="AI1744">
            <v>88.6</v>
          </cell>
          <cell r="AJ1744" t="str">
            <v>良好</v>
          </cell>
        </row>
        <row r="1745">
          <cell r="F1745" t="str">
            <v>张焓</v>
          </cell>
          <cell r="G1745" t="str">
            <v>女</v>
          </cell>
          <cell r="H1745">
            <v>41057</v>
          </cell>
          <cell r="I1745">
            <v>138</v>
          </cell>
          <cell r="J1745">
            <v>27</v>
          </cell>
          <cell r="K1745">
            <v>100</v>
          </cell>
          <cell r="L1745" t="str">
            <v>正常</v>
          </cell>
          <cell r="M1745">
            <v>1605</v>
          </cell>
          <cell r="N1745">
            <v>80</v>
          </cell>
          <cell r="O1745" t="str">
            <v>良好</v>
          </cell>
          <cell r="P1745">
            <v>11.6</v>
          </cell>
          <cell r="Q1745">
            <v>50</v>
          </cell>
          <cell r="R1745" t="str">
            <v>不及格</v>
          </cell>
          <cell r="S1745">
            <v>16</v>
          </cell>
          <cell r="T1745">
            <v>85</v>
          </cell>
          <cell r="U1745" t="str">
            <v>良好</v>
          </cell>
          <cell r="V1745">
            <v>12</v>
          </cell>
          <cell r="W1745">
            <v>30</v>
          </cell>
          <cell r="X1745" t="str">
            <v>不及格</v>
          </cell>
          <cell r="Y1745">
            <v>0</v>
          </cell>
          <cell r="Z1745">
            <v>89</v>
          </cell>
          <cell r="AA1745">
            <v>70</v>
          </cell>
          <cell r="AB1745" t="str">
            <v>及格</v>
          </cell>
          <cell r="AC1745">
            <v>0</v>
          </cell>
        </row>
        <row r="1745">
          <cell r="AG1745">
            <v>71</v>
          </cell>
          <cell r="AH1745">
            <v>0</v>
          </cell>
          <cell r="AI1745">
            <v>71</v>
          </cell>
          <cell r="AJ1745" t="str">
            <v>及格</v>
          </cell>
        </row>
        <row r="1746">
          <cell r="F1746" t="str">
            <v>梁宇轩</v>
          </cell>
          <cell r="G1746" t="str">
            <v>男</v>
          </cell>
          <cell r="H1746">
            <v>40901</v>
          </cell>
          <cell r="I1746">
            <v>150</v>
          </cell>
          <cell r="J1746">
            <v>50</v>
          </cell>
          <cell r="K1746">
            <v>80</v>
          </cell>
          <cell r="L1746" t="str">
            <v>超重</v>
          </cell>
          <cell r="M1746">
            <v>2724</v>
          </cell>
          <cell r="N1746">
            <v>100</v>
          </cell>
          <cell r="O1746" t="str">
            <v>优秀</v>
          </cell>
          <cell r="P1746">
            <v>9.3</v>
          </cell>
          <cell r="Q1746">
            <v>78</v>
          </cell>
          <cell r="R1746" t="str">
            <v>及格</v>
          </cell>
          <cell r="S1746">
            <v>17</v>
          </cell>
          <cell r="T1746">
            <v>100</v>
          </cell>
          <cell r="U1746" t="str">
            <v>优秀</v>
          </cell>
          <cell r="V1746">
            <v>36</v>
          </cell>
          <cell r="W1746">
            <v>78</v>
          </cell>
          <cell r="X1746" t="str">
            <v>及格</v>
          </cell>
          <cell r="Y1746">
            <v>0</v>
          </cell>
          <cell r="Z1746">
            <v>120</v>
          </cell>
          <cell r="AA1746">
            <v>80</v>
          </cell>
          <cell r="AB1746" t="str">
            <v>良好</v>
          </cell>
          <cell r="AC1746">
            <v>0</v>
          </cell>
        </row>
        <row r="1746">
          <cell r="AG1746">
            <v>86.4</v>
          </cell>
          <cell r="AH1746">
            <v>0</v>
          </cell>
          <cell r="AI1746">
            <v>86.4</v>
          </cell>
          <cell r="AJ1746" t="str">
            <v>良好</v>
          </cell>
        </row>
        <row r="1747">
          <cell r="F1747" t="str">
            <v>李宇航</v>
          </cell>
          <cell r="G1747" t="str">
            <v>男</v>
          </cell>
          <cell r="H1747">
            <v>40798</v>
          </cell>
          <cell r="I1747">
            <v>127</v>
          </cell>
          <cell r="J1747">
            <v>30</v>
          </cell>
          <cell r="K1747">
            <v>100</v>
          </cell>
          <cell r="L1747" t="str">
            <v>正常</v>
          </cell>
          <cell r="M1747">
            <v>1700</v>
          </cell>
          <cell r="N1747">
            <v>74</v>
          </cell>
          <cell r="O1747" t="str">
            <v>及格</v>
          </cell>
          <cell r="P1747">
            <v>9.8</v>
          </cell>
          <cell r="Q1747">
            <v>72</v>
          </cell>
          <cell r="R1747" t="str">
            <v>及格</v>
          </cell>
          <cell r="S1747">
            <v>15</v>
          </cell>
          <cell r="T1747">
            <v>95</v>
          </cell>
          <cell r="U1747" t="str">
            <v>优秀</v>
          </cell>
          <cell r="V1747">
            <v>30</v>
          </cell>
          <cell r="W1747">
            <v>72</v>
          </cell>
          <cell r="X1747" t="str">
            <v>及格</v>
          </cell>
          <cell r="Y1747">
            <v>0</v>
          </cell>
          <cell r="Z1747">
            <v>69</v>
          </cell>
          <cell r="AA1747">
            <v>66</v>
          </cell>
          <cell r="AB1747" t="str">
            <v>及格</v>
          </cell>
          <cell r="AC1747">
            <v>0</v>
          </cell>
        </row>
        <row r="1747">
          <cell r="AG1747">
            <v>79.9</v>
          </cell>
          <cell r="AH1747">
            <v>0</v>
          </cell>
          <cell r="AI1747">
            <v>79.9</v>
          </cell>
          <cell r="AJ1747" t="str">
            <v>及格</v>
          </cell>
        </row>
        <row r="1748">
          <cell r="F1748" t="str">
            <v>刘雯熙</v>
          </cell>
          <cell r="G1748" t="str">
            <v>女</v>
          </cell>
          <cell r="H1748">
            <v>40996</v>
          </cell>
          <cell r="I1748">
            <v>132</v>
          </cell>
          <cell r="J1748">
            <v>31</v>
          </cell>
          <cell r="K1748">
            <v>100</v>
          </cell>
          <cell r="L1748" t="str">
            <v>正常</v>
          </cell>
          <cell r="M1748">
            <v>1235</v>
          </cell>
          <cell r="N1748">
            <v>68</v>
          </cell>
          <cell r="O1748" t="str">
            <v>及格</v>
          </cell>
          <cell r="P1748">
            <v>11.3</v>
          </cell>
          <cell r="Q1748">
            <v>62</v>
          </cell>
          <cell r="R1748" t="str">
            <v>及格</v>
          </cell>
          <cell r="S1748">
            <v>18</v>
          </cell>
          <cell r="T1748">
            <v>90</v>
          </cell>
          <cell r="U1748" t="str">
            <v>优秀</v>
          </cell>
          <cell r="V1748">
            <v>8</v>
          </cell>
          <cell r="W1748">
            <v>10</v>
          </cell>
          <cell r="X1748" t="str">
            <v>不及格</v>
          </cell>
          <cell r="Y1748">
            <v>0</v>
          </cell>
          <cell r="Z1748">
            <v>123</v>
          </cell>
          <cell r="AA1748">
            <v>80</v>
          </cell>
          <cell r="AB1748" t="str">
            <v>良好</v>
          </cell>
          <cell r="AC1748">
            <v>0</v>
          </cell>
        </row>
        <row r="1748">
          <cell r="AG1748">
            <v>72.6</v>
          </cell>
          <cell r="AH1748">
            <v>0</v>
          </cell>
          <cell r="AI1748">
            <v>72.6</v>
          </cell>
          <cell r="AJ1748" t="str">
            <v>及格</v>
          </cell>
        </row>
        <row r="1749">
          <cell r="F1749" t="str">
            <v>段世豪</v>
          </cell>
          <cell r="G1749" t="str">
            <v>男</v>
          </cell>
          <cell r="H1749">
            <v>41077</v>
          </cell>
          <cell r="I1749">
            <v>139</v>
          </cell>
          <cell r="J1749">
            <v>34</v>
          </cell>
          <cell r="K1749">
            <v>100</v>
          </cell>
          <cell r="L1749" t="str">
            <v>正常</v>
          </cell>
          <cell r="M1749">
            <v>2070</v>
          </cell>
          <cell r="N1749">
            <v>80</v>
          </cell>
          <cell r="O1749" t="str">
            <v>良好</v>
          </cell>
          <cell r="P1749">
            <v>11.3</v>
          </cell>
          <cell r="Q1749">
            <v>50</v>
          </cell>
          <cell r="R1749" t="str">
            <v>不及格</v>
          </cell>
          <cell r="S1749">
            <v>5.5</v>
          </cell>
          <cell r="T1749">
            <v>72</v>
          </cell>
          <cell r="U1749" t="str">
            <v>及格</v>
          </cell>
          <cell r="V1749">
            <v>10</v>
          </cell>
          <cell r="W1749">
            <v>20</v>
          </cell>
          <cell r="X1749" t="str">
            <v>不及格</v>
          </cell>
          <cell r="Y1749">
            <v>0</v>
          </cell>
          <cell r="Z1749">
            <v>60</v>
          </cell>
          <cell r="AA1749">
            <v>64</v>
          </cell>
          <cell r="AB1749" t="str">
            <v>及格</v>
          </cell>
          <cell r="AC1749">
            <v>0</v>
          </cell>
        </row>
        <row r="1749">
          <cell r="AG1749">
            <v>66.2</v>
          </cell>
          <cell r="AH1749">
            <v>0</v>
          </cell>
          <cell r="AI1749">
            <v>66.2</v>
          </cell>
          <cell r="AJ1749" t="str">
            <v>及格</v>
          </cell>
        </row>
        <row r="1750">
          <cell r="F1750" t="str">
            <v>朱豪杰</v>
          </cell>
          <cell r="G1750" t="str">
            <v>男</v>
          </cell>
          <cell r="H1750">
            <v>41008</v>
          </cell>
          <cell r="I1750">
            <v>150</v>
          </cell>
          <cell r="J1750">
            <v>52</v>
          </cell>
          <cell r="K1750">
            <v>60</v>
          </cell>
          <cell r="L1750" t="str">
            <v>肥胖</v>
          </cell>
          <cell r="M1750">
            <v>2068</v>
          </cell>
          <cell r="N1750">
            <v>80</v>
          </cell>
          <cell r="O1750" t="str">
            <v>良好</v>
          </cell>
          <cell r="P1750">
            <v>11.8</v>
          </cell>
          <cell r="Q1750">
            <v>20</v>
          </cell>
          <cell r="R1750" t="str">
            <v>不及格</v>
          </cell>
          <cell r="S1750">
            <v>13.5</v>
          </cell>
          <cell r="T1750">
            <v>85</v>
          </cell>
          <cell r="U1750" t="str">
            <v>良好</v>
          </cell>
          <cell r="V1750">
            <v>13</v>
          </cell>
          <cell r="W1750">
            <v>40</v>
          </cell>
          <cell r="X1750" t="str">
            <v>不及格</v>
          </cell>
          <cell r="Y1750">
            <v>0</v>
          </cell>
          <cell r="Z1750">
            <v>70</v>
          </cell>
          <cell r="AA1750">
            <v>66</v>
          </cell>
          <cell r="AB1750" t="str">
            <v>及格</v>
          </cell>
          <cell r="AC1750">
            <v>0</v>
          </cell>
        </row>
        <row r="1750">
          <cell r="AG1750">
            <v>59.2</v>
          </cell>
          <cell r="AH1750">
            <v>0</v>
          </cell>
          <cell r="AI1750">
            <v>59.2</v>
          </cell>
          <cell r="AJ1750" t="str">
            <v>不及格</v>
          </cell>
        </row>
        <row r="1751">
          <cell r="F1751" t="str">
            <v>刘俊辉</v>
          </cell>
          <cell r="G1751" t="str">
            <v>男</v>
          </cell>
          <cell r="H1751">
            <v>41086</v>
          </cell>
          <cell r="I1751">
            <v>136</v>
          </cell>
          <cell r="J1751">
            <v>30</v>
          </cell>
          <cell r="K1751">
            <v>100</v>
          </cell>
          <cell r="L1751" t="str">
            <v>正常</v>
          </cell>
          <cell r="M1751">
            <v>1600</v>
          </cell>
          <cell r="N1751">
            <v>72</v>
          </cell>
          <cell r="O1751" t="str">
            <v>及格</v>
          </cell>
          <cell r="P1751">
            <v>9.6</v>
          </cell>
          <cell r="Q1751">
            <v>74</v>
          </cell>
          <cell r="R1751" t="str">
            <v>及格</v>
          </cell>
          <cell r="S1751">
            <v>4</v>
          </cell>
          <cell r="T1751">
            <v>70</v>
          </cell>
          <cell r="U1751" t="str">
            <v>及格</v>
          </cell>
          <cell r="V1751">
            <v>27</v>
          </cell>
          <cell r="W1751">
            <v>70</v>
          </cell>
          <cell r="X1751" t="str">
            <v>及格</v>
          </cell>
          <cell r="Y1751">
            <v>0</v>
          </cell>
          <cell r="Z1751">
            <v>86</v>
          </cell>
          <cell r="AA1751">
            <v>70</v>
          </cell>
          <cell r="AB1751" t="str">
            <v>及格</v>
          </cell>
          <cell r="AC1751">
            <v>0</v>
          </cell>
        </row>
        <row r="1751">
          <cell r="AG1751">
            <v>75.6</v>
          </cell>
          <cell r="AH1751">
            <v>0</v>
          </cell>
          <cell r="AI1751">
            <v>75.6</v>
          </cell>
          <cell r="AJ1751" t="str">
            <v>及格</v>
          </cell>
        </row>
        <row r="1752">
          <cell r="F1752" t="str">
            <v>韩晨宇</v>
          </cell>
          <cell r="G1752" t="str">
            <v>男</v>
          </cell>
          <cell r="H1752">
            <v>41087</v>
          </cell>
          <cell r="I1752">
            <v>137.5</v>
          </cell>
          <cell r="J1752">
            <v>29</v>
          </cell>
          <cell r="K1752">
            <v>100</v>
          </cell>
          <cell r="L1752" t="str">
            <v>正常</v>
          </cell>
          <cell r="M1752">
            <v>1907</v>
          </cell>
          <cell r="N1752">
            <v>80</v>
          </cell>
          <cell r="O1752" t="str">
            <v>良好</v>
          </cell>
          <cell r="P1752">
            <v>10.3</v>
          </cell>
          <cell r="Q1752">
            <v>68</v>
          </cell>
          <cell r="R1752" t="str">
            <v>及格</v>
          </cell>
          <cell r="S1752">
            <v>7</v>
          </cell>
          <cell r="T1752">
            <v>74</v>
          </cell>
          <cell r="U1752" t="str">
            <v>及格</v>
          </cell>
          <cell r="V1752">
            <v>25</v>
          </cell>
          <cell r="W1752">
            <v>68</v>
          </cell>
          <cell r="X1752" t="str">
            <v>及格</v>
          </cell>
          <cell r="Y1752">
            <v>0</v>
          </cell>
          <cell r="Z1752">
            <v>56</v>
          </cell>
          <cell r="AA1752">
            <v>62</v>
          </cell>
          <cell r="AB1752" t="str">
            <v>及格</v>
          </cell>
          <cell r="AC1752">
            <v>0</v>
          </cell>
        </row>
        <row r="1752">
          <cell r="AG1752">
            <v>74.6</v>
          </cell>
          <cell r="AH1752">
            <v>0</v>
          </cell>
          <cell r="AI1752">
            <v>74.6</v>
          </cell>
          <cell r="AJ1752" t="str">
            <v>及格</v>
          </cell>
        </row>
        <row r="1753">
          <cell r="F1753" t="str">
            <v>苗朱烨</v>
          </cell>
          <cell r="G1753" t="str">
            <v>男</v>
          </cell>
          <cell r="H1753">
            <v>40789</v>
          </cell>
          <cell r="I1753">
            <v>154</v>
          </cell>
          <cell r="J1753">
            <v>40</v>
          </cell>
          <cell r="K1753">
            <v>100</v>
          </cell>
          <cell r="L1753" t="str">
            <v>正常</v>
          </cell>
          <cell r="M1753">
            <v>2600</v>
          </cell>
          <cell r="N1753">
            <v>100</v>
          </cell>
          <cell r="O1753" t="str">
            <v>优秀</v>
          </cell>
          <cell r="P1753">
            <v>9</v>
          </cell>
          <cell r="Q1753">
            <v>85</v>
          </cell>
          <cell r="R1753" t="str">
            <v>良好</v>
          </cell>
          <cell r="S1753">
            <v>12</v>
          </cell>
          <cell r="T1753">
            <v>85</v>
          </cell>
          <cell r="U1753" t="str">
            <v>良好</v>
          </cell>
          <cell r="V1753">
            <v>44</v>
          </cell>
          <cell r="W1753">
            <v>90</v>
          </cell>
          <cell r="X1753" t="str">
            <v>优秀</v>
          </cell>
          <cell r="Y1753">
            <v>0</v>
          </cell>
          <cell r="Z1753">
            <v>151</v>
          </cell>
          <cell r="AA1753">
            <v>100</v>
          </cell>
          <cell r="AB1753" t="str">
            <v>优秀</v>
          </cell>
          <cell r="AC1753">
            <v>7</v>
          </cell>
        </row>
        <row r="1753">
          <cell r="AG1753">
            <v>93</v>
          </cell>
          <cell r="AH1753">
            <v>7</v>
          </cell>
          <cell r="AI1753">
            <v>100</v>
          </cell>
          <cell r="AJ1753" t="str">
            <v>优秀</v>
          </cell>
        </row>
        <row r="1754">
          <cell r="F1754" t="str">
            <v>柳俊阳</v>
          </cell>
          <cell r="G1754" t="str">
            <v>男</v>
          </cell>
          <cell r="H1754">
            <v>40793</v>
          </cell>
          <cell r="I1754">
            <v>151</v>
          </cell>
          <cell r="J1754">
            <v>43</v>
          </cell>
          <cell r="K1754">
            <v>100</v>
          </cell>
          <cell r="L1754" t="str">
            <v>正常</v>
          </cell>
          <cell r="M1754">
            <v>2905</v>
          </cell>
          <cell r="N1754">
            <v>100</v>
          </cell>
          <cell r="O1754" t="str">
            <v>优秀</v>
          </cell>
          <cell r="P1754">
            <v>11.2</v>
          </cell>
          <cell r="Q1754">
            <v>50</v>
          </cell>
          <cell r="R1754" t="str">
            <v>不及格</v>
          </cell>
          <cell r="S1754">
            <v>11</v>
          </cell>
          <cell r="T1754">
            <v>80</v>
          </cell>
          <cell r="U1754" t="str">
            <v>良好</v>
          </cell>
          <cell r="V1754">
            <v>18</v>
          </cell>
          <cell r="W1754">
            <v>60</v>
          </cell>
          <cell r="X1754" t="str">
            <v>及格</v>
          </cell>
          <cell r="Y1754">
            <v>0</v>
          </cell>
          <cell r="Z1754">
            <v>95</v>
          </cell>
          <cell r="AA1754">
            <v>74</v>
          </cell>
          <cell r="AB1754" t="str">
            <v>及格</v>
          </cell>
          <cell r="AC1754">
            <v>0</v>
          </cell>
        </row>
        <row r="1754">
          <cell r="AG1754">
            <v>76.8</v>
          </cell>
          <cell r="AH1754">
            <v>0</v>
          </cell>
          <cell r="AI1754">
            <v>76.8</v>
          </cell>
          <cell r="AJ1754" t="str">
            <v>及格</v>
          </cell>
        </row>
        <row r="1755">
          <cell r="F1755" t="str">
            <v>王宇翔</v>
          </cell>
          <cell r="G1755" t="str">
            <v>男</v>
          </cell>
          <cell r="H1755">
            <v>40803</v>
          </cell>
          <cell r="I1755">
            <v>132</v>
          </cell>
          <cell r="J1755">
            <v>37</v>
          </cell>
          <cell r="K1755">
            <v>80</v>
          </cell>
          <cell r="L1755" t="str">
            <v>超重</v>
          </cell>
          <cell r="M1755">
            <v>1960</v>
          </cell>
          <cell r="N1755">
            <v>80</v>
          </cell>
          <cell r="O1755" t="str">
            <v>良好</v>
          </cell>
          <cell r="P1755">
            <v>10</v>
          </cell>
          <cell r="Q1755">
            <v>70</v>
          </cell>
          <cell r="R1755" t="str">
            <v>及格</v>
          </cell>
          <cell r="S1755">
            <v>8</v>
          </cell>
          <cell r="T1755">
            <v>76</v>
          </cell>
          <cell r="U1755" t="str">
            <v>及格</v>
          </cell>
          <cell r="V1755">
            <v>18</v>
          </cell>
          <cell r="W1755">
            <v>60</v>
          </cell>
          <cell r="X1755" t="str">
            <v>及格</v>
          </cell>
          <cell r="Y1755">
            <v>0</v>
          </cell>
          <cell r="Z1755">
            <v>87</v>
          </cell>
          <cell r="AA1755">
            <v>72</v>
          </cell>
          <cell r="AB1755" t="str">
            <v>及格</v>
          </cell>
          <cell r="AC1755">
            <v>0</v>
          </cell>
        </row>
        <row r="1755">
          <cell r="AG1755">
            <v>73.6</v>
          </cell>
          <cell r="AH1755">
            <v>0</v>
          </cell>
          <cell r="AI1755">
            <v>73.6</v>
          </cell>
          <cell r="AJ1755" t="str">
            <v>及格</v>
          </cell>
        </row>
        <row r="1756">
          <cell r="F1756" t="str">
            <v>徐梓媛</v>
          </cell>
          <cell r="G1756" t="str">
            <v>女</v>
          </cell>
          <cell r="H1756">
            <v>40844</v>
          </cell>
          <cell r="I1756">
            <v>150</v>
          </cell>
          <cell r="J1756">
            <v>42.5</v>
          </cell>
          <cell r="K1756">
            <v>100</v>
          </cell>
          <cell r="L1756" t="str">
            <v>正常</v>
          </cell>
          <cell r="M1756">
            <v>2756</v>
          </cell>
          <cell r="N1756">
            <v>100</v>
          </cell>
          <cell r="O1756" t="str">
            <v>优秀</v>
          </cell>
          <cell r="P1756">
            <v>9.8</v>
          </cell>
          <cell r="Q1756">
            <v>76</v>
          </cell>
          <cell r="R1756" t="str">
            <v>及格</v>
          </cell>
          <cell r="S1756">
            <v>21</v>
          </cell>
          <cell r="T1756">
            <v>100</v>
          </cell>
          <cell r="U1756" t="str">
            <v>优秀</v>
          </cell>
          <cell r="V1756">
            <v>34</v>
          </cell>
          <cell r="W1756">
            <v>76</v>
          </cell>
          <cell r="X1756" t="str">
            <v>及格</v>
          </cell>
          <cell r="Y1756">
            <v>0</v>
          </cell>
          <cell r="Z1756">
            <v>116</v>
          </cell>
          <cell r="AA1756">
            <v>78</v>
          </cell>
          <cell r="AB1756" t="str">
            <v>及格</v>
          </cell>
          <cell r="AC1756">
            <v>0</v>
          </cell>
        </row>
        <row r="1756">
          <cell r="AG1756">
            <v>88.4</v>
          </cell>
          <cell r="AH1756">
            <v>0</v>
          </cell>
          <cell r="AI1756">
            <v>88.4</v>
          </cell>
          <cell r="AJ1756" t="str">
            <v>良好</v>
          </cell>
        </row>
        <row r="1757">
          <cell r="F1757" t="str">
            <v>赵梓帆</v>
          </cell>
          <cell r="G1757" t="str">
            <v>男</v>
          </cell>
          <cell r="H1757">
            <v>40855</v>
          </cell>
          <cell r="I1757">
            <v>143</v>
          </cell>
          <cell r="J1757">
            <v>49</v>
          </cell>
          <cell r="K1757">
            <v>60</v>
          </cell>
          <cell r="L1757" t="str">
            <v>肥胖</v>
          </cell>
          <cell r="M1757">
            <v>2775</v>
          </cell>
          <cell r="N1757">
            <v>100</v>
          </cell>
          <cell r="O1757" t="str">
            <v>优秀</v>
          </cell>
          <cell r="P1757">
            <v>11.3</v>
          </cell>
          <cell r="Q1757">
            <v>50</v>
          </cell>
          <cell r="R1757" t="str">
            <v>不及格</v>
          </cell>
          <cell r="S1757">
            <v>11</v>
          </cell>
          <cell r="T1757">
            <v>80</v>
          </cell>
          <cell r="U1757" t="str">
            <v>良好</v>
          </cell>
          <cell r="V1757">
            <v>17</v>
          </cell>
          <cell r="W1757">
            <v>60</v>
          </cell>
          <cell r="X1757" t="str">
            <v>及格</v>
          </cell>
          <cell r="Y1757">
            <v>0</v>
          </cell>
          <cell r="Z1757">
            <v>84</v>
          </cell>
          <cell r="AA1757">
            <v>70</v>
          </cell>
          <cell r="AB1757" t="str">
            <v>及格</v>
          </cell>
          <cell r="AC1757">
            <v>0</v>
          </cell>
        </row>
        <row r="1757">
          <cell r="AG1757">
            <v>70</v>
          </cell>
          <cell r="AH1757">
            <v>0</v>
          </cell>
          <cell r="AI1757">
            <v>70</v>
          </cell>
          <cell r="AJ1757" t="str">
            <v>及格</v>
          </cell>
        </row>
        <row r="1758">
          <cell r="F1758" t="str">
            <v>周梓珺</v>
          </cell>
          <cell r="G1758" t="str">
            <v>女</v>
          </cell>
          <cell r="H1758">
            <v>40876</v>
          </cell>
          <cell r="I1758">
            <v>141</v>
          </cell>
          <cell r="J1758">
            <v>31</v>
          </cell>
          <cell r="K1758">
            <v>100</v>
          </cell>
          <cell r="L1758" t="str">
            <v>正常</v>
          </cell>
          <cell r="M1758">
            <v>2108</v>
          </cell>
          <cell r="N1758">
            <v>100</v>
          </cell>
          <cell r="O1758" t="str">
            <v>优秀</v>
          </cell>
          <cell r="P1758">
            <v>11.1</v>
          </cell>
          <cell r="Q1758">
            <v>64</v>
          </cell>
          <cell r="R1758" t="str">
            <v>及格</v>
          </cell>
          <cell r="S1758">
            <v>5</v>
          </cell>
          <cell r="T1758">
            <v>64</v>
          </cell>
          <cell r="U1758" t="str">
            <v>及格</v>
          </cell>
          <cell r="V1758">
            <v>23</v>
          </cell>
          <cell r="W1758">
            <v>66</v>
          </cell>
          <cell r="X1758" t="str">
            <v>及格</v>
          </cell>
          <cell r="Y1758">
            <v>0</v>
          </cell>
          <cell r="Z1758">
            <v>77</v>
          </cell>
          <cell r="AA1758">
            <v>68</v>
          </cell>
          <cell r="AB1758" t="str">
            <v>及格</v>
          </cell>
          <cell r="AC1758">
            <v>0</v>
          </cell>
        </row>
        <row r="1758">
          <cell r="AG1758">
            <v>75.8</v>
          </cell>
          <cell r="AH1758">
            <v>0</v>
          </cell>
          <cell r="AI1758">
            <v>75.8</v>
          </cell>
          <cell r="AJ1758" t="str">
            <v>及格</v>
          </cell>
        </row>
        <row r="1759">
          <cell r="F1759" t="str">
            <v>岳思晨</v>
          </cell>
          <cell r="G1759" t="str">
            <v>女</v>
          </cell>
          <cell r="H1759">
            <v>40920</v>
          </cell>
          <cell r="I1759">
            <v>145</v>
          </cell>
          <cell r="J1759">
            <v>51</v>
          </cell>
          <cell r="K1759">
            <v>60</v>
          </cell>
          <cell r="L1759" t="str">
            <v>肥胖</v>
          </cell>
          <cell r="M1759">
            <v>2017</v>
          </cell>
          <cell r="N1759">
            <v>100</v>
          </cell>
          <cell r="O1759" t="str">
            <v>优秀</v>
          </cell>
          <cell r="P1759">
            <v>10.6</v>
          </cell>
          <cell r="Q1759">
            <v>68</v>
          </cell>
          <cell r="R1759" t="str">
            <v>及格</v>
          </cell>
          <cell r="S1759">
            <v>14</v>
          </cell>
          <cell r="T1759">
            <v>80</v>
          </cell>
          <cell r="U1759" t="str">
            <v>良好</v>
          </cell>
          <cell r="V1759">
            <v>32</v>
          </cell>
          <cell r="W1759">
            <v>74</v>
          </cell>
          <cell r="X1759" t="str">
            <v>及格</v>
          </cell>
          <cell r="Y1759">
            <v>0</v>
          </cell>
          <cell r="Z1759">
            <v>72</v>
          </cell>
          <cell r="AA1759">
            <v>66</v>
          </cell>
          <cell r="AB1759" t="str">
            <v>及格</v>
          </cell>
          <cell r="AC1759">
            <v>0</v>
          </cell>
        </row>
        <row r="1759">
          <cell r="AG1759">
            <v>74.2</v>
          </cell>
          <cell r="AH1759">
            <v>0</v>
          </cell>
          <cell r="AI1759">
            <v>74.2</v>
          </cell>
          <cell r="AJ1759" t="str">
            <v>及格</v>
          </cell>
        </row>
        <row r="1760">
          <cell r="F1760" t="str">
            <v>周睿诚</v>
          </cell>
          <cell r="G1760" t="str">
            <v>男</v>
          </cell>
          <cell r="H1760">
            <v>40938</v>
          </cell>
          <cell r="I1760">
            <v>143</v>
          </cell>
          <cell r="J1760">
            <v>41</v>
          </cell>
          <cell r="K1760">
            <v>100</v>
          </cell>
          <cell r="L1760" t="str">
            <v>正常</v>
          </cell>
          <cell r="M1760">
            <v>3042</v>
          </cell>
          <cell r="N1760">
            <v>100</v>
          </cell>
          <cell r="O1760" t="str">
            <v>优秀</v>
          </cell>
          <cell r="P1760">
            <v>9.7</v>
          </cell>
          <cell r="Q1760">
            <v>74</v>
          </cell>
          <cell r="R1760" t="str">
            <v>及格</v>
          </cell>
          <cell r="S1760">
            <v>7</v>
          </cell>
          <cell r="T1760">
            <v>74</v>
          </cell>
          <cell r="U1760" t="str">
            <v>及格</v>
          </cell>
          <cell r="V1760">
            <v>27</v>
          </cell>
          <cell r="W1760">
            <v>70</v>
          </cell>
          <cell r="X1760" t="str">
            <v>及格</v>
          </cell>
          <cell r="Y1760">
            <v>0</v>
          </cell>
          <cell r="Z1760">
            <v>93</v>
          </cell>
          <cell r="AA1760">
            <v>72</v>
          </cell>
          <cell r="AB1760" t="str">
            <v>及格</v>
          </cell>
          <cell r="AC1760">
            <v>0</v>
          </cell>
        </row>
        <row r="1760">
          <cell r="AG1760">
            <v>81</v>
          </cell>
          <cell r="AH1760">
            <v>0</v>
          </cell>
          <cell r="AI1760">
            <v>81</v>
          </cell>
          <cell r="AJ1760" t="str">
            <v>良好</v>
          </cell>
        </row>
        <row r="1761">
          <cell r="F1761" t="str">
            <v>沈语涵</v>
          </cell>
          <cell r="G1761" t="str">
            <v>女</v>
          </cell>
          <cell r="H1761">
            <v>40963</v>
          </cell>
          <cell r="I1761">
            <v>145</v>
          </cell>
          <cell r="J1761">
            <v>36</v>
          </cell>
          <cell r="K1761">
            <v>100</v>
          </cell>
          <cell r="L1761" t="str">
            <v>正常</v>
          </cell>
          <cell r="M1761">
            <v>2085</v>
          </cell>
          <cell r="N1761">
            <v>100</v>
          </cell>
          <cell r="O1761" t="str">
            <v>优秀</v>
          </cell>
          <cell r="P1761">
            <v>9.5</v>
          </cell>
          <cell r="Q1761">
            <v>80</v>
          </cell>
          <cell r="R1761" t="str">
            <v>良好</v>
          </cell>
          <cell r="S1761">
            <v>15</v>
          </cell>
          <cell r="T1761">
            <v>85</v>
          </cell>
          <cell r="U1761" t="str">
            <v>良好</v>
          </cell>
          <cell r="V1761">
            <v>26</v>
          </cell>
          <cell r="W1761">
            <v>68</v>
          </cell>
          <cell r="X1761" t="str">
            <v>及格</v>
          </cell>
          <cell r="Y1761">
            <v>0</v>
          </cell>
          <cell r="Z1761">
            <v>90</v>
          </cell>
          <cell r="AA1761">
            <v>70</v>
          </cell>
          <cell r="AB1761" t="str">
            <v>及格</v>
          </cell>
          <cell r="AC1761">
            <v>0</v>
          </cell>
        </row>
        <row r="1761">
          <cell r="AG1761">
            <v>83.8</v>
          </cell>
          <cell r="AH1761">
            <v>0</v>
          </cell>
          <cell r="AI1761">
            <v>83.8</v>
          </cell>
          <cell r="AJ1761" t="str">
            <v>良好</v>
          </cell>
        </row>
        <row r="1762">
          <cell r="F1762" t="str">
            <v>薛仁勤</v>
          </cell>
          <cell r="G1762" t="str">
            <v>女</v>
          </cell>
          <cell r="H1762">
            <v>40969</v>
          </cell>
          <cell r="I1762">
            <v>138</v>
          </cell>
          <cell r="J1762">
            <v>29</v>
          </cell>
          <cell r="K1762">
            <v>100</v>
          </cell>
          <cell r="L1762" t="str">
            <v>正常</v>
          </cell>
          <cell r="M1762">
            <v>2120</v>
          </cell>
          <cell r="N1762">
            <v>100</v>
          </cell>
          <cell r="O1762" t="str">
            <v>优秀</v>
          </cell>
          <cell r="P1762">
            <v>9.5</v>
          </cell>
          <cell r="Q1762">
            <v>80</v>
          </cell>
          <cell r="R1762" t="str">
            <v>良好</v>
          </cell>
          <cell r="S1762">
            <v>12</v>
          </cell>
          <cell r="T1762">
            <v>78</v>
          </cell>
          <cell r="U1762" t="str">
            <v>及格</v>
          </cell>
          <cell r="V1762">
            <v>30</v>
          </cell>
          <cell r="W1762">
            <v>72</v>
          </cell>
          <cell r="X1762" t="str">
            <v>及格</v>
          </cell>
          <cell r="Y1762">
            <v>0</v>
          </cell>
          <cell r="Z1762">
            <v>68</v>
          </cell>
          <cell r="AA1762">
            <v>64</v>
          </cell>
          <cell r="AB1762" t="str">
            <v>及格</v>
          </cell>
          <cell r="AC1762">
            <v>0</v>
          </cell>
        </row>
        <row r="1762">
          <cell r="AG1762">
            <v>81.6</v>
          </cell>
          <cell r="AH1762">
            <v>0</v>
          </cell>
          <cell r="AI1762">
            <v>81.6</v>
          </cell>
          <cell r="AJ1762" t="str">
            <v>良好</v>
          </cell>
        </row>
        <row r="1763">
          <cell r="F1763" t="str">
            <v>王苏锐</v>
          </cell>
          <cell r="G1763" t="str">
            <v>男</v>
          </cell>
          <cell r="H1763">
            <v>40972</v>
          </cell>
          <cell r="I1763">
            <v>137</v>
          </cell>
          <cell r="J1763">
            <v>31</v>
          </cell>
          <cell r="K1763">
            <v>100</v>
          </cell>
          <cell r="L1763" t="str">
            <v>正常</v>
          </cell>
          <cell r="M1763">
            <v>2651</v>
          </cell>
          <cell r="N1763">
            <v>100</v>
          </cell>
          <cell r="O1763" t="str">
            <v>优秀</v>
          </cell>
          <cell r="P1763">
            <v>9.3</v>
          </cell>
          <cell r="Q1763">
            <v>78</v>
          </cell>
          <cell r="R1763" t="str">
            <v>及格</v>
          </cell>
          <cell r="S1763">
            <v>16</v>
          </cell>
          <cell r="T1763">
            <v>95</v>
          </cell>
          <cell r="U1763" t="str">
            <v>优秀</v>
          </cell>
          <cell r="V1763">
            <v>21</v>
          </cell>
          <cell r="W1763">
            <v>64</v>
          </cell>
          <cell r="X1763" t="str">
            <v>及格</v>
          </cell>
          <cell r="Y1763">
            <v>0</v>
          </cell>
          <cell r="Z1763">
            <v>95</v>
          </cell>
          <cell r="AA1763">
            <v>74</v>
          </cell>
          <cell r="AB1763" t="str">
            <v>及格</v>
          </cell>
          <cell r="AC1763">
            <v>0</v>
          </cell>
        </row>
        <row r="1763">
          <cell r="AG1763">
            <v>85.8</v>
          </cell>
          <cell r="AH1763">
            <v>0</v>
          </cell>
          <cell r="AI1763">
            <v>85.8</v>
          </cell>
          <cell r="AJ1763" t="str">
            <v>良好</v>
          </cell>
        </row>
        <row r="1764">
          <cell r="F1764" t="str">
            <v>陈欣祺</v>
          </cell>
          <cell r="G1764" t="str">
            <v>男</v>
          </cell>
          <cell r="H1764">
            <v>40999</v>
          </cell>
          <cell r="I1764">
            <v>136</v>
          </cell>
          <cell r="J1764">
            <v>33</v>
          </cell>
          <cell r="K1764">
            <v>100</v>
          </cell>
          <cell r="L1764" t="str">
            <v>正常</v>
          </cell>
          <cell r="M1764">
            <v>1650</v>
          </cell>
          <cell r="N1764">
            <v>72</v>
          </cell>
          <cell r="O1764" t="str">
            <v>及格</v>
          </cell>
          <cell r="P1764">
            <v>11.5</v>
          </cell>
          <cell r="Q1764">
            <v>40</v>
          </cell>
          <cell r="R1764" t="str">
            <v>不及格</v>
          </cell>
          <cell r="S1764">
            <v>8</v>
          </cell>
          <cell r="T1764">
            <v>76</v>
          </cell>
          <cell r="U1764" t="str">
            <v>及格</v>
          </cell>
          <cell r="V1764">
            <v>17</v>
          </cell>
          <cell r="W1764">
            <v>60</v>
          </cell>
          <cell r="X1764" t="str">
            <v>及格</v>
          </cell>
          <cell r="Y1764">
            <v>0</v>
          </cell>
          <cell r="Z1764">
            <v>64</v>
          </cell>
          <cell r="AA1764">
            <v>64</v>
          </cell>
          <cell r="AB1764" t="str">
            <v>及格</v>
          </cell>
          <cell r="AC1764">
            <v>0</v>
          </cell>
        </row>
        <row r="1764">
          <cell r="AG1764">
            <v>67.8</v>
          </cell>
          <cell r="AH1764">
            <v>0</v>
          </cell>
          <cell r="AI1764">
            <v>67.8</v>
          </cell>
          <cell r="AJ1764" t="str">
            <v>及格</v>
          </cell>
        </row>
        <row r="1765">
          <cell r="F1765" t="str">
            <v>马斯琪</v>
          </cell>
          <cell r="G1765" t="str">
            <v>女</v>
          </cell>
          <cell r="H1765">
            <v>41017</v>
          </cell>
          <cell r="I1765">
            <v>143.5</v>
          </cell>
          <cell r="J1765">
            <v>37</v>
          </cell>
          <cell r="K1765">
            <v>100</v>
          </cell>
          <cell r="L1765" t="str">
            <v>正常</v>
          </cell>
          <cell r="M1765">
            <v>2303</v>
          </cell>
          <cell r="N1765">
            <v>100</v>
          </cell>
          <cell r="O1765" t="str">
            <v>优秀</v>
          </cell>
          <cell r="P1765">
            <v>9.6</v>
          </cell>
          <cell r="Q1765">
            <v>78</v>
          </cell>
          <cell r="R1765" t="str">
            <v>及格</v>
          </cell>
          <cell r="S1765">
            <v>15</v>
          </cell>
          <cell r="T1765">
            <v>85</v>
          </cell>
          <cell r="U1765" t="str">
            <v>良好</v>
          </cell>
          <cell r="V1765">
            <v>20</v>
          </cell>
          <cell r="W1765">
            <v>62</v>
          </cell>
          <cell r="X1765" t="str">
            <v>及格</v>
          </cell>
          <cell r="Y1765">
            <v>0</v>
          </cell>
          <cell r="Z1765">
            <v>79</v>
          </cell>
          <cell r="AA1765">
            <v>68</v>
          </cell>
          <cell r="AB1765" t="str">
            <v>及格</v>
          </cell>
          <cell r="AC1765">
            <v>0</v>
          </cell>
        </row>
        <row r="1765">
          <cell r="AG1765">
            <v>82.4</v>
          </cell>
          <cell r="AH1765">
            <v>0</v>
          </cell>
          <cell r="AI1765">
            <v>82.4</v>
          </cell>
          <cell r="AJ1765" t="str">
            <v>良好</v>
          </cell>
        </row>
        <row r="1766">
          <cell r="F1766" t="str">
            <v>费偲涵</v>
          </cell>
          <cell r="G1766" t="str">
            <v>女</v>
          </cell>
          <cell r="H1766">
            <v>41037</v>
          </cell>
          <cell r="I1766">
            <v>136</v>
          </cell>
          <cell r="J1766">
            <v>30</v>
          </cell>
          <cell r="K1766">
            <v>100</v>
          </cell>
          <cell r="L1766" t="str">
            <v>正常</v>
          </cell>
          <cell r="M1766">
            <v>1672</v>
          </cell>
          <cell r="N1766">
            <v>80</v>
          </cell>
          <cell r="O1766" t="str">
            <v>良好</v>
          </cell>
          <cell r="P1766">
            <v>9.6</v>
          </cell>
          <cell r="Q1766">
            <v>78</v>
          </cell>
          <cell r="R1766" t="str">
            <v>及格</v>
          </cell>
          <cell r="S1766">
            <v>18</v>
          </cell>
          <cell r="T1766">
            <v>90</v>
          </cell>
          <cell r="U1766" t="str">
            <v>优秀</v>
          </cell>
          <cell r="V1766">
            <v>36</v>
          </cell>
          <cell r="W1766">
            <v>78</v>
          </cell>
          <cell r="X1766" t="str">
            <v>及格</v>
          </cell>
          <cell r="Y1766">
            <v>0</v>
          </cell>
          <cell r="Z1766">
            <v>110</v>
          </cell>
          <cell r="AA1766">
            <v>76</v>
          </cell>
          <cell r="AB1766" t="str">
            <v>及格</v>
          </cell>
          <cell r="AC1766">
            <v>0</v>
          </cell>
        </row>
        <row r="1766">
          <cell r="AG1766">
            <v>83.6</v>
          </cell>
          <cell r="AH1766">
            <v>0</v>
          </cell>
          <cell r="AI1766">
            <v>83.6</v>
          </cell>
          <cell r="AJ1766" t="str">
            <v>良好</v>
          </cell>
        </row>
        <row r="1767">
          <cell r="F1767" t="str">
            <v>秦天睿</v>
          </cell>
          <cell r="G1767" t="str">
            <v>男</v>
          </cell>
          <cell r="H1767">
            <v>41065</v>
          </cell>
          <cell r="I1767">
            <v>142</v>
          </cell>
          <cell r="J1767">
            <v>36</v>
          </cell>
          <cell r="K1767">
            <v>100</v>
          </cell>
          <cell r="L1767" t="str">
            <v>正常</v>
          </cell>
          <cell r="M1767">
            <v>2092</v>
          </cell>
          <cell r="N1767">
            <v>80</v>
          </cell>
          <cell r="O1767" t="str">
            <v>良好</v>
          </cell>
          <cell r="P1767">
            <v>9.5</v>
          </cell>
          <cell r="Q1767">
            <v>76</v>
          </cell>
          <cell r="R1767" t="str">
            <v>及格</v>
          </cell>
          <cell r="S1767">
            <v>13</v>
          </cell>
          <cell r="T1767">
            <v>85</v>
          </cell>
          <cell r="U1767" t="str">
            <v>良好</v>
          </cell>
          <cell r="V1767">
            <v>35</v>
          </cell>
          <cell r="W1767">
            <v>78</v>
          </cell>
          <cell r="X1767" t="str">
            <v>及格</v>
          </cell>
          <cell r="Y1767">
            <v>0</v>
          </cell>
          <cell r="Z1767">
            <v>80</v>
          </cell>
          <cell r="AA1767">
            <v>70</v>
          </cell>
          <cell r="AB1767" t="str">
            <v>及格</v>
          </cell>
          <cell r="AC1767">
            <v>0</v>
          </cell>
        </row>
        <row r="1767">
          <cell r="AG1767">
            <v>81</v>
          </cell>
          <cell r="AH1767">
            <v>0</v>
          </cell>
          <cell r="AI1767">
            <v>81</v>
          </cell>
          <cell r="AJ1767" t="str">
            <v>良好</v>
          </cell>
        </row>
        <row r="1768">
          <cell r="F1768" t="str">
            <v>陆奕馨</v>
          </cell>
          <cell r="G1768" t="str">
            <v>女</v>
          </cell>
          <cell r="H1768">
            <v>41073</v>
          </cell>
          <cell r="I1768">
            <v>138</v>
          </cell>
          <cell r="J1768">
            <v>29</v>
          </cell>
          <cell r="K1768">
            <v>100</v>
          </cell>
          <cell r="L1768" t="str">
            <v>正常</v>
          </cell>
          <cell r="M1768">
            <v>1821</v>
          </cell>
          <cell r="N1768">
            <v>90</v>
          </cell>
          <cell r="O1768" t="str">
            <v>优秀</v>
          </cell>
          <cell r="P1768">
            <v>9</v>
          </cell>
          <cell r="Q1768">
            <v>85</v>
          </cell>
          <cell r="R1768" t="str">
            <v>良好</v>
          </cell>
          <cell r="S1768">
            <v>22</v>
          </cell>
          <cell r="T1768">
            <v>100</v>
          </cell>
          <cell r="U1768" t="str">
            <v>优秀</v>
          </cell>
          <cell r="V1768">
            <v>21</v>
          </cell>
          <cell r="W1768">
            <v>64</v>
          </cell>
          <cell r="X1768" t="str">
            <v>及格</v>
          </cell>
          <cell r="Y1768">
            <v>0</v>
          </cell>
          <cell r="Z1768">
            <v>118</v>
          </cell>
          <cell r="AA1768">
            <v>78</v>
          </cell>
          <cell r="AB1768" t="str">
            <v>及格</v>
          </cell>
          <cell r="AC1768">
            <v>0</v>
          </cell>
        </row>
        <row r="1768">
          <cell r="AG1768">
            <v>87.5</v>
          </cell>
          <cell r="AH1768">
            <v>0</v>
          </cell>
          <cell r="AI1768">
            <v>87.5</v>
          </cell>
          <cell r="AJ1768" t="str">
            <v>良好</v>
          </cell>
        </row>
        <row r="1769">
          <cell r="F1769" t="str">
            <v>孙嘉艺</v>
          </cell>
          <cell r="G1769" t="str">
            <v>女</v>
          </cell>
          <cell r="H1769">
            <v>41082</v>
          </cell>
          <cell r="I1769">
            <v>136</v>
          </cell>
          <cell r="J1769">
            <v>25</v>
          </cell>
          <cell r="K1769">
            <v>80</v>
          </cell>
          <cell r="L1769" t="str">
            <v>低体重</v>
          </cell>
          <cell r="M1769">
            <v>1800</v>
          </cell>
          <cell r="N1769">
            <v>90</v>
          </cell>
          <cell r="O1769" t="str">
            <v>优秀</v>
          </cell>
          <cell r="P1769">
            <v>10</v>
          </cell>
          <cell r="Q1769">
            <v>74</v>
          </cell>
          <cell r="R1769" t="str">
            <v>及格</v>
          </cell>
          <cell r="S1769">
            <v>19</v>
          </cell>
          <cell r="T1769">
            <v>95</v>
          </cell>
          <cell r="U1769" t="str">
            <v>优秀</v>
          </cell>
          <cell r="V1769">
            <v>37</v>
          </cell>
          <cell r="W1769">
            <v>80</v>
          </cell>
          <cell r="X1769" t="str">
            <v>良好</v>
          </cell>
          <cell r="Y1769">
            <v>0</v>
          </cell>
          <cell r="Z1769">
            <v>136</v>
          </cell>
          <cell r="AA1769">
            <v>90</v>
          </cell>
          <cell r="AB1769" t="str">
            <v>优秀</v>
          </cell>
          <cell r="AC1769">
            <v>0</v>
          </cell>
        </row>
        <row r="1769">
          <cell r="AG1769">
            <v>85.3</v>
          </cell>
          <cell r="AH1769">
            <v>0</v>
          </cell>
          <cell r="AI1769">
            <v>85.3</v>
          </cell>
          <cell r="AJ1769" t="str">
            <v>良好</v>
          </cell>
        </row>
        <row r="1770">
          <cell r="F1770" t="str">
            <v>羊静怡</v>
          </cell>
          <cell r="G1770" t="str">
            <v>女</v>
          </cell>
          <cell r="H1770">
            <v>41092</v>
          </cell>
          <cell r="I1770">
            <v>133.5</v>
          </cell>
          <cell r="J1770">
            <v>32</v>
          </cell>
          <cell r="K1770">
            <v>100</v>
          </cell>
          <cell r="L1770" t="str">
            <v>正常</v>
          </cell>
          <cell r="M1770">
            <v>1800</v>
          </cell>
          <cell r="N1770">
            <v>90</v>
          </cell>
          <cell r="O1770" t="str">
            <v>优秀</v>
          </cell>
          <cell r="P1770">
            <v>10.1</v>
          </cell>
          <cell r="Q1770">
            <v>74</v>
          </cell>
          <cell r="R1770" t="str">
            <v>及格</v>
          </cell>
          <cell r="S1770">
            <v>15</v>
          </cell>
          <cell r="T1770">
            <v>85</v>
          </cell>
          <cell r="U1770" t="str">
            <v>良好</v>
          </cell>
          <cell r="V1770">
            <v>41</v>
          </cell>
          <cell r="W1770">
            <v>85</v>
          </cell>
          <cell r="X1770" t="str">
            <v>良好</v>
          </cell>
          <cell r="Y1770">
            <v>0</v>
          </cell>
          <cell r="Z1770">
            <v>92</v>
          </cell>
          <cell r="AA1770">
            <v>72</v>
          </cell>
          <cell r="AB1770" t="str">
            <v>及格</v>
          </cell>
          <cell r="AC1770">
            <v>0</v>
          </cell>
        </row>
        <row r="1770">
          <cell r="AG1770">
            <v>83.2</v>
          </cell>
          <cell r="AH1770">
            <v>0</v>
          </cell>
          <cell r="AI1770">
            <v>83.2</v>
          </cell>
          <cell r="AJ1770" t="str">
            <v>良好</v>
          </cell>
        </row>
        <row r="1771">
          <cell r="F1771" t="str">
            <v>肖致萱</v>
          </cell>
          <cell r="G1771" t="str">
            <v>女</v>
          </cell>
          <cell r="H1771">
            <v>41123</v>
          </cell>
          <cell r="I1771">
            <v>146</v>
          </cell>
          <cell r="J1771">
            <v>50</v>
          </cell>
          <cell r="K1771">
            <v>60</v>
          </cell>
          <cell r="L1771" t="str">
            <v>肥胖</v>
          </cell>
          <cell r="M1771">
            <v>1809</v>
          </cell>
          <cell r="N1771">
            <v>90</v>
          </cell>
          <cell r="O1771" t="str">
            <v>优秀</v>
          </cell>
          <cell r="P1771">
            <v>10.3</v>
          </cell>
          <cell r="Q1771">
            <v>72</v>
          </cell>
          <cell r="R1771" t="str">
            <v>及格</v>
          </cell>
          <cell r="S1771">
            <v>16</v>
          </cell>
          <cell r="T1771">
            <v>85</v>
          </cell>
          <cell r="U1771" t="str">
            <v>良好</v>
          </cell>
          <cell r="V1771">
            <v>37</v>
          </cell>
          <cell r="W1771">
            <v>80</v>
          </cell>
          <cell r="X1771" t="str">
            <v>良好</v>
          </cell>
          <cell r="Y1771">
            <v>0</v>
          </cell>
          <cell r="Z1771">
            <v>66</v>
          </cell>
          <cell r="AA1771">
            <v>64</v>
          </cell>
          <cell r="AB1771" t="str">
            <v>及格</v>
          </cell>
          <cell r="AC1771">
            <v>0</v>
          </cell>
        </row>
        <row r="1771">
          <cell r="AG1771">
            <v>74.7</v>
          </cell>
          <cell r="AH1771">
            <v>0</v>
          </cell>
          <cell r="AI1771">
            <v>74.7</v>
          </cell>
          <cell r="AJ1771" t="str">
            <v>及格</v>
          </cell>
        </row>
        <row r="1772">
          <cell r="F1772" t="str">
            <v>徐陈昊</v>
          </cell>
          <cell r="G1772" t="str">
            <v>男</v>
          </cell>
          <cell r="H1772">
            <v>41128</v>
          </cell>
          <cell r="I1772">
            <v>133.5</v>
          </cell>
          <cell r="J1772">
            <v>30</v>
          </cell>
          <cell r="K1772">
            <v>100</v>
          </cell>
          <cell r="L1772" t="str">
            <v>正常</v>
          </cell>
          <cell r="M1772">
            <v>2151</v>
          </cell>
          <cell r="N1772">
            <v>85</v>
          </cell>
          <cell r="O1772" t="str">
            <v>良好</v>
          </cell>
          <cell r="P1772">
            <v>9.5</v>
          </cell>
          <cell r="Q1772">
            <v>76</v>
          </cell>
          <cell r="R1772" t="str">
            <v>及格</v>
          </cell>
          <cell r="S1772">
            <v>13</v>
          </cell>
          <cell r="T1772">
            <v>85</v>
          </cell>
          <cell r="U1772" t="str">
            <v>良好</v>
          </cell>
          <cell r="V1772">
            <v>32</v>
          </cell>
          <cell r="W1772">
            <v>74</v>
          </cell>
          <cell r="X1772" t="str">
            <v>及格</v>
          </cell>
          <cell r="Y1772">
            <v>0</v>
          </cell>
          <cell r="Z1772">
            <v>47</v>
          </cell>
          <cell r="AA1772">
            <v>60</v>
          </cell>
          <cell r="AB1772" t="str">
            <v>及格</v>
          </cell>
          <cell r="AC1772">
            <v>0</v>
          </cell>
        </row>
        <row r="1772">
          <cell r="AG1772">
            <v>79.4</v>
          </cell>
          <cell r="AH1772">
            <v>0</v>
          </cell>
          <cell r="AI1772">
            <v>79.4</v>
          </cell>
          <cell r="AJ1772" t="str">
            <v>及格</v>
          </cell>
        </row>
        <row r="1773">
          <cell r="F1773" t="str">
            <v>肖可欣</v>
          </cell>
          <cell r="G1773" t="str">
            <v>女</v>
          </cell>
          <cell r="H1773">
            <v>41140</v>
          </cell>
          <cell r="I1773">
            <v>134</v>
          </cell>
          <cell r="J1773">
            <v>27</v>
          </cell>
          <cell r="K1773">
            <v>100</v>
          </cell>
          <cell r="L1773" t="str">
            <v>正常</v>
          </cell>
          <cell r="M1773">
            <v>2108</v>
          </cell>
          <cell r="N1773">
            <v>100</v>
          </cell>
          <cell r="O1773" t="str">
            <v>优秀</v>
          </cell>
          <cell r="P1773">
            <v>9.8</v>
          </cell>
          <cell r="Q1773">
            <v>76</v>
          </cell>
          <cell r="R1773" t="str">
            <v>及格</v>
          </cell>
          <cell r="S1773">
            <v>15</v>
          </cell>
          <cell r="T1773">
            <v>85</v>
          </cell>
          <cell r="U1773" t="str">
            <v>良好</v>
          </cell>
          <cell r="V1773">
            <v>49</v>
          </cell>
          <cell r="W1773">
            <v>100</v>
          </cell>
          <cell r="X1773" t="str">
            <v>优秀</v>
          </cell>
          <cell r="Y1773">
            <v>0</v>
          </cell>
          <cell r="Z1773">
            <v>101</v>
          </cell>
          <cell r="AA1773">
            <v>74</v>
          </cell>
          <cell r="AB1773" t="str">
            <v>及格</v>
          </cell>
          <cell r="AC1773">
            <v>0</v>
          </cell>
        </row>
        <row r="1773">
          <cell r="AG1773">
            <v>87</v>
          </cell>
          <cell r="AH1773">
            <v>0</v>
          </cell>
          <cell r="AI1773">
            <v>87</v>
          </cell>
          <cell r="AJ1773" t="str">
            <v>良好</v>
          </cell>
        </row>
        <row r="1774">
          <cell r="F1774" t="str">
            <v>张禹航</v>
          </cell>
          <cell r="G1774" t="str">
            <v>男</v>
          </cell>
          <cell r="H1774">
            <v>40813</v>
          </cell>
          <cell r="I1774">
            <v>146</v>
          </cell>
          <cell r="J1774">
            <v>40</v>
          </cell>
          <cell r="K1774">
            <v>100</v>
          </cell>
          <cell r="L1774" t="str">
            <v>正常</v>
          </cell>
          <cell r="M1774">
            <v>2672</v>
          </cell>
          <cell r="N1774">
            <v>100</v>
          </cell>
          <cell r="O1774" t="str">
            <v>优秀</v>
          </cell>
          <cell r="P1774">
            <v>9.8</v>
          </cell>
          <cell r="Q1774">
            <v>72</v>
          </cell>
          <cell r="R1774" t="str">
            <v>及格</v>
          </cell>
          <cell r="S1774">
            <v>6</v>
          </cell>
          <cell r="T1774">
            <v>72</v>
          </cell>
          <cell r="U1774" t="str">
            <v>及格</v>
          </cell>
          <cell r="V1774">
            <v>30</v>
          </cell>
          <cell r="W1774">
            <v>72</v>
          </cell>
          <cell r="X1774" t="str">
            <v>及格</v>
          </cell>
          <cell r="Y1774">
            <v>0</v>
          </cell>
          <cell r="Z1774">
            <v>54</v>
          </cell>
          <cell r="AA1774">
            <v>62</v>
          </cell>
          <cell r="AB1774" t="str">
            <v>及格</v>
          </cell>
          <cell r="AC1774">
            <v>0</v>
          </cell>
        </row>
        <row r="1774">
          <cell r="AG1774">
            <v>78.4</v>
          </cell>
          <cell r="AH1774">
            <v>0</v>
          </cell>
          <cell r="AI1774">
            <v>78.4</v>
          </cell>
          <cell r="AJ1774" t="str">
            <v>及格</v>
          </cell>
        </row>
        <row r="1775">
          <cell r="F1775" t="str">
            <v>孙瑞杰</v>
          </cell>
          <cell r="G1775" t="str">
            <v>男</v>
          </cell>
          <cell r="H1775">
            <v>40853</v>
          </cell>
          <cell r="I1775">
            <v>140</v>
          </cell>
          <cell r="J1775">
            <v>34</v>
          </cell>
          <cell r="K1775">
            <v>100</v>
          </cell>
          <cell r="L1775" t="str">
            <v>正常</v>
          </cell>
          <cell r="M1775">
            <v>2814</v>
          </cell>
          <cell r="N1775">
            <v>100</v>
          </cell>
          <cell r="O1775" t="str">
            <v>优秀</v>
          </cell>
          <cell r="P1775">
            <v>8.8</v>
          </cell>
          <cell r="Q1775">
            <v>95</v>
          </cell>
          <cell r="R1775" t="str">
            <v>优秀</v>
          </cell>
          <cell r="S1775">
            <v>14</v>
          </cell>
          <cell r="T1775">
            <v>90</v>
          </cell>
          <cell r="U1775" t="str">
            <v>优秀</v>
          </cell>
          <cell r="V1775">
            <v>40</v>
          </cell>
          <cell r="W1775">
            <v>85</v>
          </cell>
          <cell r="X1775" t="str">
            <v>良好</v>
          </cell>
          <cell r="Y1775">
            <v>0</v>
          </cell>
          <cell r="Z1775">
            <v>62</v>
          </cell>
          <cell r="AA1775">
            <v>64</v>
          </cell>
          <cell r="AB1775" t="str">
            <v>及格</v>
          </cell>
          <cell r="AC1775">
            <v>0</v>
          </cell>
        </row>
        <row r="1775">
          <cell r="AG1775">
            <v>88.3</v>
          </cell>
          <cell r="AH1775">
            <v>0</v>
          </cell>
          <cell r="AI1775">
            <v>88.3</v>
          </cell>
          <cell r="AJ1775" t="str">
            <v>良好</v>
          </cell>
        </row>
        <row r="1776">
          <cell r="F1776" t="str">
            <v>刘雨晴</v>
          </cell>
          <cell r="G1776" t="str">
            <v>女</v>
          </cell>
          <cell r="H1776">
            <v>40984</v>
          </cell>
          <cell r="I1776">
            <v>125</v>
          </cell>
          <cell r="J1776">
            <v>22</v>
          </cell>
          <cell r="K1776">
            <v>100</v>
          </cell>
          <cell r="L1776" t="str">
            <v>正常</v>
          </cell>
          <cell r="M1776">
            <v>1500</v>
          </cell>
          <cell r="N1776">
            <v>76</v>
          </cell>
          <cell r="O1776" t="str">
            <v>及格</v>
          </cell>
          <cell r="P1776">
            <v>11.2</v>
          </cell>
          <cell r="Q1776">
            <v>62</v>
          </cell>
          <cell r="R1776" t="str">
            <v>及格</v>
          </cell>
          <cell r="S1776">
            <v>15</v>
          </cell>
          <cell r="T1776">
            <v>85</v>
          </cell>
          <cell r="U1776" t="str">
            <v>良好</v>
          </cell>
          <cell r="V1776">
            <v>12</v>
          </cell>
          <cell r="W1776">
            <v>30</v>
          </cell>
          <cell r="X1776" t="str">
            <v>不及格</v>
          </cell>
          <cell r="Y1776">
            <v>0</v>
          </cell>
          <cell r="Z1776">
            <v>38</v>
          </cell>
          <cell r="AA1776">
            <v>20</v>
          </cell>
          <cell r="AB1776" t="str">
            <v>不及格</v>
          </cell>
          <cell r="AC1776">
            <v>0</v>
          </cell>
        </row>
        <row r="1776">
          <cell r="AG1776">
            <v>62.8</v>
          </cell>
          <cell r="AH1776">
            <v>0</v>
          </cell>
          <cell r="AI1776">
            <v>62.8</v>
          </cell>
          <cell r="AJ1776" t="str">
            <v>及格</v>
          </cell>
        </row>
        <row r="1777">
          <cell r="F1777" t="str">
            <v>王池睿</v>
          </cell>
          <cell r="G1777" t="str">
            <v>男</v>
          </cell>
          <cell r="H1777">
            <v>41012</v>
          </cell>
          <cell r="I1777">
            <v>137.5</v>
          </cell>
          <cell r="J1777">
            <v>32</v>
          </cell>
          <cell r="K1777">
            <v>100</v>
          </cell>
          <cell r="L1777" t="str">
            <v>正常</v>
          </cell>
          <cell r="M1777">
            <v>2500</v>
          </cell>
          <cell r="N1777">
            <v>95</v>
          </cell>
          <cell r="O1777" t="str">
            <v>优秀</v>
          </cell>
          <cell r="P1777">
            <v>9.4</v>
          </cell>
          <cell r="Q1777">
            <v>76</v>
          </cell>
          <cell r="R1777" t="str">
            <v>及格</v>
          </cell>
          <cell r="S1777">
            <v>16</v>
          </cell>
          <cell r="T1777">
            <v>95</v>
          </cell>
          <cell r="U1777" t="str">
            <v>优秀</v>
          </cell>
          <cell r="V1777">
            <v>40</v>
          </cell>
          <cell r="W1777">
            <v>85</v>
          </cell>
          <cell r="X1777" t="str">
            <v>良好</v>
          </cell>
          <cell r="Y1777">
            <v>0</v>
          </cell>
          <cell r="Z1777">
            <v>107</v>
          </cell>
          <cell r="AA1777">
            <v>76</v>
          </cell>
          <cell r="AB1777" t="str">
            <v>及格</v>
          </cell>
          <cell r="AC1777">
            <v>0</v>
          </cell>
        </row>
        <row r="1777">
          <cell r="AG1777">
            <v>87.2</v>
          </cell>
          <cell r="AH1777">
            <v>0</v>
          </cell>
          <cell r="AI1777">
            <v>87.2</v>
          </cell>
          <cell r="AJ1777" t="str">
            <v>良好</v>
          </cell>
        </row>
        <row r="1778">
          <cell r="F1778" t="str">
            <v>何致远</v>
          </cell>
          <cell r="G1778" t="str">
            <v>男</v>
          </cell>
          <cell r="H1778">
            <v>41141</v>
          </cell>
          <cell r="I1778">
            <v>126</v>
          </cell>
          <cell r="J1778">
            <v>30</v>
          </cell>
          <cell r="K1778">
            <v>100</v>
          </cell>
          <cell r="L1778" t="str">
            <v>正常</v>
          </cell>
          <cell r="M1778">
            <v>1970</v>
          </cell>
          <cell r="N1778">
            <v>80</v>
          </cell>
          <cell r="O1778" t="str">
            <v>良好</v>
          </cell>
          <cell r="P1778">
            <v>9.9</v>
          </cell>
          <cell r="Q1778">
            <v>72</v>
          </cell>
          <cell r="R1778" t="str">
            <v>及格</v>
          </cell>
          <cell r="S1778">
            <v>6</v>
          </cell>
          <cell r="T1778">
            <v>72</v>
          </cell>
          <cell r="U1778" t="str">
            <v>及格</v>
          </cell>
          <cell r="V1778">
            <v>30</v>
          </cell>
          <cell r="W1778">
            <v>72</v>
          </cell>
          <cell r="X1778" t="str">
            <v>及格</v>
          </cell>
          <cell r="Y1778">
            <v>0</v>
          </cell>
          <cell r="Z1778">
            <v>54</v>
          </cell>
          <cell r="AA1778">
            <v>62</v>
          </cell>
          <cell r="AB1778" t="str">
            <v>及格</v>
          </cell>
          <cell r="AC1778">
            <v>0</v>
          </cell>
        </row>
        <row r="1778">
          <cell r="AG1778">
            <v>75.4</v>
          </cell>
          <cell r="AH1778">
            <v>0</v>
          </cell>
          <cell r="AI1778">
            <v>75.4</v>
          </cell>
          <cell r="AJ1778" t="str">
            <v>及格</v>
          </cell>
        </row>
        <row r="1779">
          <cell r="F1779" t="str">
            <v>谢龙辉</v>
          </cell>
          <cell r="G1779" t="str">
            <v>男</v>
          </cell>
          <cell r="H1779">
            <v>41141</v>
          </cell>
          <cell r="I1779">
            <v>146</v>
          </cell>
          <cell r="J1779">
            <v>51</v>
          </cell>
          <cell r="K1779">
            <v>60</v>
          </cell>
          <cell r="L1779" t="str">
            <v>肥胖</v>
          </cell>
          <cell r="M1779">
            <v>2686</v>
          </cell>
          <cell r="N1779">
            <v>100</v>
          </cell>
          <cell r="O1779" t="str">
            <v>优秀</v>
          </cell>
          <cell r="P1779">
            <v>10.3</v>
          </cell>
          <cell r="Q1779">
            <v>68</v>
          </cell>
          <cell r="R1779" t="str">
            <v>及格</v>
          </cell>
          <cell r="S1779">
            <v>5</v>
          </cell>
          <cell r="T1779">
            <v>72</v>
          </cell>
          <cell r="U1779" t="str">
            <v>及格</v>
          </cell>
          <cell r="V1779">
            <v>14</v>
          </cell>
          <cell r="W1779">
            <v>40</v>
          </cell>
          <cell r="X1779" t="str">
            <v>不及格</v>
          </cell>
          <cell r="Y1779">
            <v>0</v>
          </cell>
          <cell r="Z1779">
            <v>78</v>
          </cell>
          <cell r="AA1779">
            <v>68</v>
          </cell>
          <cell r="AB1779" t="str">
            <v>及格</v>
          </cell>
          <cell r="AC1779">
            <v>0</v>
          </cell>
        </row>
        <row r="1779">
          <cell r="AG1779">
            <v>69.6</v>
          </cell>
          <cell r="AH1779">
            <v>0</v>
          </cell>
          <cell r="AI1779">
            <v>69.6</v>
          </cell>
          <cell r="AJ1779" t="str">
            <v>及格</v>
          </cell>
        </row>
        <row r="1780">
          <cell r="F1780" t="str">
            <v>王彩青</v>
          </cell>
          <cell r="G1780" t="str">
            <v>女</v>
          </cell>
          <cell r="H1780">
            <v>40832</v>
          </cell>
          <cell r="I1780">
            <v>137.5</v>
          </cell>
          <cell r="J1780">
            <v>33</v>
          </cell>
          <cell r="K1780">
            <v>100</v>
          </cell>
          <cell r="L1780" t="str">
            <v>正常</v>
          </cell>
          <cell r="M1780">
            <v>2286</v>
          </cell>
          <cell r="N1780">
            <v>100</v>
          </cell>
          <cell r="O1780" t="str">
            <v>优秀</v>
          </cell>
          <cell r="P1780">
            <v>9.4</v>
          </cell>
          <cell r="Q1780">
            <v>80</v>
          </cell>
          <cell r="R1780" t="str">
            <v>良好</v>
          </cell>
          <cell r="S1780">
            <v>20</v>
          </cell>
          <cell r="T1780">
            <v>100</v>
          </cell>
          <cell r="U1780" t="str">
            <v>优秀</v>
          </cell>
          <cell r="V1780">
            <v>32</v>
          </cell>
          <cell r="W1780">
            <v>74</v>
          </cell>
          <cell r="X1780" t="str">
            <v>及格</v>
          </cell>
          <cell r="Y1780">
            <v>0</v>
          </cell>
          <cell r="Z1780">
            <v>68</v>
          </cell>
          <cell r="AA1780">
            <v>64</v>
          </cell>
          <cell r="AB1780" t="str">
            <v>及格</v>
          </cell>
          <cell r="AC1780">
            <v>0</v>
          </cell>
        </row>
        <row r="1780">
          <cell r="AG1780">
            <v>86.2</v>
          </cell>
          <cell r="AH1780">
            <v>0</v>
          </cell>
          <cell r="AI1780">
            <v>86.2</v>
          </cell>
          <cell r="AJ1780" t="str">
            <v>良好</v>
          </cell>
        </row>
        <row r="1781">
          <cell r="F1781" t="str">
            <v>伊可欣</v>
          </cell>
          <cell r="G1781" t="str">
            <v>女</v>
          </cell>
          <cell r="H1781">
            <v>40897</v>
          </cell>
          <cell r="I1781">
            <v>154.5</v>
          </cell>
          <cell r="J1781">
            <v>45</v>
          </cell>
          <cell r="K1781">
            <v>100</v>
          </cell>
          <cell r="L1781" t="str">
            <v>正常</v>
          </cell>
          <cell r="M1781">
            <v>2622</v>
          </cell>
          <cell r="N1781">
            <v>100</v>
          </cell>
          <cell r="O1781" t="str">
            <v>优秀</v>
          </cell>
          <cell r="P1781">
            <v>9.8</v>
          </cell>
          <cell r="Q1781">
            <v>76</v>
          </cell>
          <cell r="R1781" t="str">
            <v>及格</v>
          </cell>
          <cell r="S1781">
            <v>14</v>
          </cell>
          <cell r="T1781">
            <v>80</v>
          </cell>
          <cell r="U1781" t="str">
            <v>良好</v>
          </cell>
          <cell r="V1781">
            <v>40</v>
          </cell>
          <cell r="W1781">
            <v>85</v>
          </cell>
          <cell r="X1781" t="str">
            <v>良好</v>
          </cell>
          <cell r="Y1781">
            <v>0</v>
          </cell>
          <cell r="Z1781">
            <v>60</v>
          </cell>
          <cell r="AA1781">
            <v>62</v>
          </cell>
          <cell r="AB1781" t="str">
            <v>及格</v>
          </cell>
          <cell r="AC1781">
            <v>0</v>
          </cell>
        </row>
        <row r="1781">
          <cell r="AG1781">
            <v>82.1</v>
          </cell>
          <cell r="AH1781">
            <v>0</v>
          </cell>
          <cell r="AI1781">
            <v>82.1</v>
          </cell>
          <cell r="AJ1781" t="str">
            <v>良好</v>
          </cell>
        </row>
        <row r="1782">
          <cell r="F1782" t="str">
            <v>袁褚婧</v>
          </cell>
          <cell r="G1782" t="str">
            <v>女</v>
          </cell>
          <cell r="H1782">
            <v>41049</v>
          </cell>
          <cell r="I1782">
            <v>129</v>
          </cell>
          <cell r="J1782">
            <v>24</v>
          </cell>
          <cell r="K1782">
            <v>100</v>
          </cell>
          <cell r="L1782" t="str">
            <v>正常</v>
          </cell>
          <cell r="M1782">
            <v>2159</v>
          </cell>
          <cell r="N1782">
            <v>100</v>
          </cell>
          <cell r="O1782" t="str">
            <v>优秀</v>
          </cell>
          <cell r="P1782">
            <v>10.1</v>
          </cell>
          <cell r="Q1782">
            <v>74</v>
          </cell>
          <cell r="R1782" t="str">
            <v>及格</v>
          </cell>
          <cell r="S1782">
            <v>14</v>
          </cell>
          <cell r="T1782">
            <v>80</v>
          </cell>
          <cell r="U1782" t="str">
            <v>良好</v>
          </cell>
          <cell r="V1782">
            <v>18</v>
          </cell>
          <cell r="W1782">
            <v>60</v>
          </cell>
          <cell r="X1782" t="str">
            <v>及格</v>
          </cell>
          <cell r="Y1782">
            <v>0</v>
          </cell>
          <cell r="Z1782">
            <v>90</v>
          </cell>
          <cell r="AA1782">
            <v>70</v>
          </cell>
          <cell r="AB1782" t="str">
            <v>及格</v>
          </cell>
          <cell r="AC1782">
            <v>0</v>
          </cell>
        </row>
        <row r="1782">
          <cell r="AG1782">
            <v>80.8</v>
          </cell>
          <cell r="AH1782">
            <v>0</v>
          </cell>
          <cell r="AI1782">
            <v>80.8</v>
          </cell>
          <cell r="AJ1782" t="str">
            <v>良好</v>
          </cell>
        </row>
        <row r="1783">
          <cell r="F1783" t="str">
            <v>何欣悦</v>
          </cell>
          <cell r="G1783" t="str">
            <v>女</v>
          </cell>
          <cell r="H1783">
            <v>40798</v>
          </cell>
          <cell r="I1783">
            <v>140</v>
          </cell>
          <cell r="J1783">
            <v>35</v>
          </cell>
          <cell r="K1783">
            <v>100</v>
          </cell>
          <cell r="L1783" t="str">
            <v>正常</v>
          </cell>
          <cell r="M1783">
            <v>2250</v>
          </cell>
          <cell r="N1783">
            <v>100</v>
          </cell>
          <cell r="O1783" t="str">
            <v>优秀</v>
          </cell>
          <cell r="P1783">
            <v>10.5</v>
          </cell>
          <cell r="Q1783">
            <v>70</v>
          </cell>
          <cell r="R1783" t="str">
            <v>及格</v>
          </cell>
          <cell r="S1783">
            <v>13</v>
          </cell>
          <cell r="T1783">
            <v>78</v>
          </cell>
          <cell r="U1783" t="str">
            <v>及格</v>
          </cell>
          <cell r="V1783">
            <v>20</v>
          </cell>
          <cell r="W1783">
            <v>62</v>
          </cell>
          <cell r="X1783" t="str">
            <v>及格</v>
          </cell>
          <cell r="Y1783">
            <v>0</v>
          </cell>
          <cell r="Z1783">
            <v>101</v>
          </cell>
          <cell r="AA1783">
            <v>74</v>
          </cell>
          <cell r="AB1783" t="str">
            <v>及格</v>
          </cell>
          <cell r="AC1783">
            <v>0</v>
          </cell>
        </row>
        <row r="1783">
          <cell r="AG1783">
            <v>80.6</v>
          </cell>
          <cell r="AH1783">
            <v>0</v>
          </cell>
          <cell r="AI1783">
            <v>80.6</v>
          </cell>
          <cell r="AJ1783" t="str">
            <v>良好</v>
          </cell>
        </row>
        <row r="1784">
          <cell r="F1784" t="str">
            <v>金雨淇</v>
          </cell>
          <cell r="G1784" t="str">
            <v>女</v>
          </cell>
          <cell r="H1784">
            <v>40936</v>
          </cell>
          <cell r="I1784">
            <v>141</v>
          </cell>
          <cell r="J1784">
            <v>36</v>
          </cell>
          <cell r="K1784">
            <v>100</v>
          </cell>
          <cell r="L1784" t="str">
            <v>正常</v>
          </cell>
          <cell r="M1784">
            <v>2636</v>
          </cell>
          <cell r="N1784">
            <v>100</v>
          </cell>
          <cell r="O1784" t="str">
            <v>优秀</v>
          </cell>
          <cell r="P1784">
            <v>10.5</v>
          </cell>
          <cell r="Q1784">
            <v>70</v>
          </cell>
          <cell r="R1784" t="str">
            <v>及格</v>
          </cell>
          <cell r="S1784">
            <v>16</v>
          </cell>
          <cell r="T1784">
            <v>85</v>
          </cell>
          <cell r="U1784" t="str">
            <v>良好</v>
          </cell>
          <cell r="V1784">
            <v>24</v>
          </cell>
          <cell r="W1784">
            <v>66</v>
          </cell>
          <cell r="X1784" t="str">
            <v>及格</v>
          </cell>
          <cell r="Y1784">
            <v>0</v>
          </cell>
          <cell r="Z1784">
            <v>60</v>
          </cell>
          <cell r="AA1784">
            <v>62</v>
          </cell>
          <cell r="AB1784" t="str">
            <v>及格</v>
          </cell>
          <cell r="AC1784">
            <v>0</v>
          </cell>
        </row>
        <row r="1784">
          <cell r="AG1784">
            <v>80</v>
          </cell>
          <cell r="AH1784">
            <v>0</v>
          </cell>
          <cell r="AI1784">
            <v>80</v>
          </cell>
          <cell r="AJ1784" t="str">
            <v>良好</v>
          </cell>
        </row>
        <row r="1785">
          <cell r="F1785" t="str">
            <v>梁梓辰</v>
          </cell>
          <cell r="G1785" t="str">
            <v>男</v>
          </cell>
          <cell r="H1785">
            <v>41102</v>
          </cell>
          <cell r="I1785">
            <v>135</v>
          </cell>
          <cell r="J1785">
            <v>32</v>
          </cell>
          <cell r="K1785">
            <v>100</v>
          </cell>
          <cell r="L1785" t="str">
            <v>正常</v>
          </cell>
          <cell r="M1785">
            <v>2488</v>
          </cell>
          <cell r="N1785">
            <v>90</v>
          </cell>
          <cell r="O1785" t="str">
            <v>优秀</v>
          </cell>
          <cell r="P1785">
            <v>9.6</v>
          </cell>
          <cell r="Q1785">
            <v>74</v>
          </cell>
          <cell r="R1785" t="str">
            <v>及格</v>
          </cell>
          <cell r="S1785">
            <v>10</v>
          </cell>
          <cell r="T1785">
            <v>80</v>
          </cell>
          <cell r="U1785" t="str">
            <v>良好</v>
          </cell>
          <cell r="V1785">
            <v>36</v>
          </cell>
          <cell r="W1785">
            <v>78</v>
          </cell>
          <cell r="X1785" t="str">
            <v>及格</v>
          </cell>
          <cell r="Y1785">
            <v>0</v>
          </cell>
          <cell r="Z1785">
            <v>108</v>
          </cell>
          <cell r="AA1785">
            <v>78</v>
          </cell>
          <cell r="AB1785" t="str">
            <v>及格</v>
          </cell>
          <cell r="AC1785">
            <v>0</v>
          </cell>
        </row>
        <row r="1785">
          <cell r="AG1785">
            <v>82.7</v>
          </cell>
          <cell r="AH1785">
            <v>0</v>
          </cell>
          <cell r="AI1785">
            <v>82.7</v>
          </cell>
          <cell r="AJ1785" t="str">
            <v>良好</v>
          </cell>
        </row>
        <row r="1786">
          <cell r="F1786" t="str">
            <v>黄晓瑄</v>
          </cell>
          <cell r="G1786" t="str">
            <v>女</v>
          </cell>
          <cell r="H1786">
            <v>40937</v>
          </cell>
          <cell r="I1786">
            <v>136</v>
          </cell>
          <cell r="J1786">
            <v>30</v>
          </cell>
          <cell r="K1786">
            <v>100</v>
          </cell>
          <cell r="L1786" t="str">
            <v>正常</v>
          </cell>
          <cell r="M1786">
            <v>1682</v>
          </cell>
          <cell r="N1786">
            <v>80</v>
          </cell>
          <cell r="O1786" t="str">
            <v>良好</v>
          </cell>
          <cell r="P1786">
            <v>10</v>
          </cell>
          <cell r="Q1786">
            <v>74</v>
          </cell>
          <cell r="R1786" t="str">
            <v>及格</v>
          </cell>
          <cell r="S1786">
            <v>9</v>
          </cell>
          <cell r="T1786">
            <v>72</v>
          </cell>
          <cell r="U1786" t="str">
            <v>及格</v>
          </cell>
          <cell r="V1786">
            <v>17</v>
          </cell>
          <cell r="W1786">
            <v>60</v>
          </cell>
          <cell r="X1786" t="str">
            <v>及格</v>
          </cell>
          <cell r="Y1786">
            <v>0</v>
          </cell>
          <cell r="Z1786">
            <v>105</v>
          </cell>
          <cell r="AA1786">
            <v>76</v>
          </cell>
          <cell r="AB1786" t="str">
            <v>及格</v>
          </cell>
          <cell r="AC1786">
            <v>0</v>
          </cell>
        </row>
        <row r="1786">
          <cell r="AG1786">
            <v>77.4</v>
          </cell>
          <cell r="AH1786">
            <v>0</v>
          </cell>
          <cell r="AI1786">
            <v>77.4</v>
          </cell>
          <cell r="AJ1786" t="str">
            <v>及格</v>
          </cell>
        </row>
        <row r="1787">
          <cell r="F1787" t="str">
            <v>王思雅</v>
          </cell>
          <cell r="G1787" t="str">
            <v>女</v>
          </cell>
          <cell r="H1787">
            <v>41094</v>
          </cell>
          <cell r="I1787">
            <v>142.5</v>
          </cell>
          <cell r="J1787">
            <v>29</v>
          </cell>
          <cell r="K1787">
            <v>100</v>
          </cell>
          <cell r="L1787" t="str">
            <v>正常</v>
          </cell>
          <cell r="M1787">
            <v>1641</v>
          </cell>
          <cell r="N1787">
            <v>80</v>
          </cell>
          <cell r="O1787" t="str">
            <v>良好</v>
          </cell>
          <cell r="P1787">
            <v>9.3</v>
          </cell>
          <cell r="Q1787">
            <v>80</v>
          </cell>
          <cell r="R1787" t="str">
            <v>良好</v>
          </cell>
          <cell r="S1787">
            <v>14</v>
          </cell>
          <cell r="T1787">
            <v>80</v>
          </cell>
          <cell r="U1787" t="str">
            <v>良好</v>
          </cell>
          <cell r="V1787">
            <v>40</v>
          </cell>
          <cell r="W1787">
            <v>85</v>
          </cell>
          <cell r="X1787" t="str">
            <v>良好</v>
          </cell>
          <cell r="Y1787">
            <v>0</v>
          </cell>
          <cell r="Z1787">
            <v>60</v>
          </cell>
          <cell r="AA1787">
            <v>62</v>
          </cell>
          <cell r="AB1787" t="str">
            <v>及格</v>
          </cell>
          <cell r="AC1787">
            <v>0</v>
          </cell>
        </row>
        <row r="1787">
          <cell r="AG1787">
            <v>79.9</v>
          </cell>
          <cell r="AH1787">
            <v>0</v>
          </cell>
          <cell r="AI1787">
            <v>79.9</v>
          </cell>
          <cell r="AJ1787" t="str">
            <v>及格</v>
          </cell>
        </row>
        <row r="1788">
          <cell r="F1788" t="str">
            <v>王珹</v>
          </cell>
          <cell r="G1788" t="str">
            <v>男</v>
          </cell>
          <cell r="H1788">
            <v>41059</v>
          </cell>
          <cell r="I1788">
            <v>135</v>
          </cell>
          <cell r="J1788">
            <v>29</v>
          </cell>
          <cell r="K1788">
            <v>100</v>
          </cell>
          <cell r="L1788" t="str">
            <v>正常</v>
          </cell>
          <cell r="M1788">
            <v>2104</v>
          </cell>
          <cell r="N1788">
            <v>80</v>
          </cell>
          <cell r="O1788" t="str">
            <v>良好</v>
          </cell>
          <cell r="P1788">
            <v>9.4</v>
          </cell>
          <cell r="Q1788">
            <v>76</v>
          </cell>
          <cell r="R1788" t="str">
            <v>及格</v>
          </cell>
          <cell r="S1788">
            <v>15</v>
          </cell>
          <cell r="T1788">
            <v>95</v>
          </cell>
          <cell r="U1788" t="str">
            <v>优秀</v>
          </cell>
          <cell r="V1788">
            <v>32</v>
          </cell>
          <cell r="W1788">
            <v>74</v>
          </cell>
          <cell r="X1788" t="str">
            <v>及格</v>
          </cell>
          <cell r="Y1788">
            <v>0</v>
          </cell>
          <cell r="Z1788">
            <v>78</v>
          </cell>
          <cell r="AA1788">
            <v>68</v>
          </cell>
          <cell r="AB1788" t="str">
            <v>及格</v>
          </cell>
          <cell r="AC1788">
            <v>0</v>
          </cell>
        </row>
        <row r="1788">
          <cell r="AG1788">
            <v>82.2</v>
          </cell>
          <cell r="AH1788">
            <v>0</v>
          </cell>
          <cell r="AI1788">
            <v>82.2</v>
          </cell>
          <cell r="AJ1788" t="str">
            <v>良好</v>
          </cell>
        </row>
        <row r="1789">
          <cell r="F1789" t="str">
            <v>王梓瑶</v>
          </cell>
          <cell r="G1789" t="str">
            <v>女</v>
          </cell>
          <cell r="H1789">
            <v>41086</v>
          </cell>
          <cell r="I1789">
            <v>141</v>
          </cell>
          <cell r="J1789">
            <v>35</v>
          </cell>
          <cell r="K1789">
            <v>100</v>
          </cell>
          <cell r="L1789" t="str">
            <v>正常</v>
          </cell>
          <cell r="M1789">
            <v>2294</v>
          </cell>
          <cell r="N1789">
            <v>100</v>
          </cell>
          <cell r="O1789" t="str">
            <v>优秀</v>
          </cell>
          <cell r="P1789">
            <v>11.1</v>
          </cell>
          <cell r="Q1789">
            <v>64</v>
          </cell>
          <cell r="R1789" t="str">
            <v>及格</v>
          </cell>
          <cell r="S1789">
            <v>9</v>
          </cell>
          <cell r="T1789">
            <v>72</v>
          </cell>
          <cell r="U1789" t="str">
            <v>及格</v>
          </cell>
          <cell r="V1789">
            <v>10</v>
          </cell>
          <cell r="W1789">
            <v>20</v>
          </cell>
          <cell r="X1789" t="str">
            <v>不及格</v>
          </cell>
          <cell r="Y1789">
            <v>0</v>
          </cell>
          <cell r="Z1789">
            <v>37</v>
          </cell>
          <cell r="AA1789">
            <v>20</v>
          </cell>
          <cell r="AB1789" t="str">
            <v>不及格</v>
          </cell>
          <cell r="AC1789">
            <v>0</v>
          </cell>
        </row>
        <row r="1789">
          <cell r="AG1789">
            <v>63.2</v>
          </cell>
          <cell r="AH1789">
            <v>0</v>
          </cell>
          <cell r="AI1789">
            <v>63.2</v>
          </cell>
          <cell r="AJ1789" t="str">
            <v>及格</v>
          </cell>
        </row>
        <row r="1790">
          <cell r="F1790" t="str">
            <v>党峻浩</v>
          </cell>
          <cell r="G1790" t="str">
            <v>男</v>
          </cell>
          <cell r="H1790">
            <v>40811</v>
          </cell>
          <cell r="I1790">
            <v>154</v>
          </cell>
          <cell r="J1790">
            <v>48</v>
          </cell>
          <cell r="K1790">
            <v>80</v>
          </cell>
          <cell r="L1790" t="str">
            <v>超重</v>
          </cell>
          <cell r="M1790">
            <v>2590</v>
          </cell>
          <cell r="N1790">
            <v>95</v>
          </cell>
          <cell r="O1790" t="str">
            <v>优秀</v>
          </cell>
          <cell r="P1790">
            <v>10.1</v>
          </cell>
          <cell r="Q1790">
            <v>70</v>
          </cell>
          <cell r="R1790" t="str">
            <v>及格</v>
          </cell>
          <cell r="S1790">
            <v>13</v>
          </cell>
          <cell r="T1790">
            <v>85</v>
          </cell>
          <cell r="U1790" t="str">
            <v>良好</v>
          </cell>
          <cell r="V1790">
            <v>17</v>
          </cell>
          <cell r="W1790">
            <v>60</v>
          </cell>
          <cell r="X1790" t="str">
            <v>及格</v>
          </cell>
          <cell r="Y1790">
            <v>0</v>
          </cell>
          <cell r="Z1790">
            <v>70</v>
          </cell>
          <cell r="AA1790">
            <v>66</v>
          </cell>
          <cell r="AB1790" t="str">
            <v>及格</v>
          </cell>
          <cell r="AC1790">
            <v>0</v>
          </cell>
        </row>
        <row r="1790">
          <cell r="AG1790">
            <v>76.5</v>
          </cell>
          <cell r="AH1790">
            <v>0</v>
          </cell>
          <cell r="AI1790">
            <v>76.5</v>
          </cell>
          <cell r="AJ1790" t="str">
            <v>及格</v>
          </cell>
        </row>
        <row r="1791">
          <cell r="F1791" t="str">
            <v>张硕</v>
          </cell>
          <cell r="G1791" t="str">
            <v>男</v>
          </cell>
          <cell r="H1791">
            <v>40904</v>
          </cell>
          <cell r="I1791">
            <v>140</v>
          </cell>
          <cell r="J1791">
            <v>43.5</v>
          </cell>
          <cell r="K1791">
            <v>80</v>
          </cell>
          <cell r="L1791" t="str">
            <v>超重</v>
          </cell>
          <cell r="M1791">
            <v>2720</v>
          </cell>
          <cell r="N1791">
            <v>100</v>
          </cell>
          <cell r="O1791" t="str">
            <v>优秀</v>
          </cell>
          <cell r="P1791">
            <v>9.6</v>
          </cell>
          <cell r="Q1791">
            <v>74</v>
          </cell>
          <cell r="R1791" t="str">
            <v>及格</v>
          </cell>
          <cell r="S1791">
            <v>18</v>
          </cell>
          <cell r="T1791">
            <v>100</v>
          </cell>
          <cell r="U1791" t="str">
            <v>优秀</v>
          </cell>
          <cell r="V1791">
            <v>40</v>
          </cell>
          <cell r="W1791">
            <v>85</v>
          </cell>
          <cell r="X1791" t="str">
            <v>良好</v>
          </cell>
          <cell r="Y1791">
            <v>0</v>
          </cell>
          <cell r="Z1791">
            <v>80</v>
          </cell>
          <cell r="AA1791">
            <v>70</v>
          </cell>
          <cell r="AB1791" t="str">
            <v>及格</v>
          </cell>
          <cell r="AC1791">
            <v>0</v>
          </cell>
        </row>
        <row r="1791">
          <cell r="AG1791">
            <v>84.3</v>
          </cell>
          <cell r="AH1791">
            <v>0</v>
          </cell>
          <cell r="AI1791">
            <v>84.3</v>
          </cell>
          <cell r="AJ1791" t="str">
            <v>良好</v>
          </cell>
        </row>
        <row r="1792">
          <cell r="F1792" t="str">
            <v>张苏渝</v>
          </cell>
          <cell r="G1792" t="str">
            <v>男</v>
          </cell>
          <cell r="H1792">
            <v>41115</v>
          </cell>
          <cell r="I1792">
            <v>140</v>
          </cell>
          <cell r="J1792">
            <v>37</v>
          </cell>
          <cell r="K1792">
            <v>100</v>
          </cell>
          <cell r="L1792" t="str">
            <v>正常</v>
          </cell>
          <cell r="M1792">
            <v>2444</v>
          </cell>
          <cell r="N1792">
            <v>90</v>
          </cell>
          <cell r="O1792" t="str">
            <v>优秀</v>
          </cell>
          <cell r="P1792">
            <v>9.6</v>
          </cell>
          <cell r="Q1792">
            <v>74</v>
          </cell>
          <cell r="R1792" t="str">
            <v>及格</v>
          </cell>
          <cell r="S1792">
            <v>13</v>
          </cell>
          <cell r="T1792">
            <v>85</v>
          </cell>
          <cell r="U1792" t="str">
            <v>良好</v>
          </cell>
          <cell r="V1792">
            <v>40</v>
          </cell>
          <cell r="W1792">
            <v>85</v>
          </cell>
          <cell r="X1792" t="str">
            <v>良好</v>
          </cell>
          <cell r="Y1792">
            <v>0</v>
          </cell>
          <cell r="Z1792">
            <v>62</v>
          </cell>
          <cell r="AA1792">
            <v>64</v>
          </cell>
          <cell r="AB1792" t="str">
            <v>及格</v>
          </cell>
          <cell r="AC1792">
            <v>0</v>
          </cell>
        </row>
        <row r="1792">
          <cell r="AG1792">
            <v>81.6</v>
          </cell>
          <cell r="AH1792">
            <v>0</v>
          </cell>
          <cell r="AI1792">
            <v>81.6</v>
          </cell>
          <cell r="AJ1792" t="str">
            <v>良好</v>
          </cell>
        </row>
        <row r="1793">
          <cell r="F1793" t="str">
            <v>叶洋</v>
          </cell>
          <cell r="G1793" t="str">
            <v>男</v>
          </cell>
          <cell r="H1793">
            <v>40853</v>
          </cell>
          <cell r="I1793">
            <v>137.5</v>
          </cell>
          <cell r="J1793">
            <v>32</v>
          </cell>
          <cell r="K1793">
            <v>100</v>
          </cell>
          <cell r="L1793" t="str">
            <v>正常</v>
          </cell>
          <cell r="M1793">
            <v>2318</v>
          </cell>
          <cell r="N1793">
            <v>85</v>
          </cell>
          <cell r="O1793" t="str">
            <v>良好</v>
          </cell>
          <cell r="P1793">
            <v>8.5</v>
          </cell>
          <cell r="Q1793">
            <v>100</v>
          </cell>
          <cell r="R1793" t="str">
            <v>优秀</v>
          </cell>
          <cell r="S1793">
            <v>11</v>
          </cell>
          <cell r="T1793">
            <v>80</v>
          </cell>
          <cell r="U1793" t="str">
            <v>良好</v>
          </cell>
          <cell r="V1793">
            <v>20</v>
          </cell>
          <cell r="W1793">
            <v>62</v>
          </cell>
          <cell r="X1793" t="str">
            <v>及格</v>
          </cell>
          <cell r="Y1793">
            <v>0</v>
          </cell>
          <cell r="Z1793">
            <v>103</v>
          </cell>
          <cell r="AA1793">
            <v>76</v>
          </cell>
          <cell r="AB1793" t="str">
            <v>及格</v>
          </cell>
          <cell r="AC1793">
            <v>0</v>
          </cell>
        </row>
        <row r="1793">
          <cell r="AG1793">
            <v>85.2</v>
          </cell>
          <cell r="AH1793">
            <v>0</v>
          </cell>
          <cell r="AI1793">
            <v>85.2</v>
          </cell>
          <cell r="AJ1793" t="str">
            <v>良好</v>
          </cell>
        </row>
        <row r="1794">
          <cell r="F1794" t="str">
            <v>魏昱龙</v>
          </cell>
          <cell r="G1794" t="str">
            <v>男</v>
          </cell>
          <cell r="H1794">
            <v>40948</v>
          </cell>
          <cell r="I1794">
            <v>140</v>
          </cell>
          <cell r="J1794">
            <v>28</v>
          </cell>
          <cell r="K1794">
            <v>100</v>
          </cell>
          <cell r="L1794" t="str">
            <v>正常</v>
          </cell>
          <cell r="M1794">
            <v>1770</v>
          </cell>
          <cell r="N1794">
            <v>76</v>
          </cell>
          <cell r="O1794" t="str">
            <v>及格</v>
          </cell>
          <cell r="P1794">
            <v>9.8</v>
          </cell>
          <cell r="Q1794">
            <v>72</v>
          </cell>
          <cell r="R1794" t="str">
            <v>及格</v>
          </cell>
          <cell r="S1794">
            <v>5.5</v>
          </cell>
          <cell r="T1794">
            <v>72</v>
          </cell>
          <cell r="U1794" t="str">
            <v>及格</v>
          </cell>
          <cell r="V1794">
            <v>20</v>
          </cell>
          <cell r="W1794">
            <v>62</v>
          </cell>
          <cell r="X1794" t="str">
            <v>及格</v>
          </cell>
          <cell r="Y1794">
            <v>0</v>
          </cell>
          <cell r="Z1794">
            <v>77</v>
          </cell>
          <cell r="AA1794">
            <v>68</v>
          </cell>
          <cell r="AB1794" t="str">
            <v>及格</v>
          </cell>
          <cell r="AC1794">
            <v>0</v>
          </cell>
        </row>
        <row r="1794">
          <cell r="AG1794">
            <v>75</v>
          </cell>
          <cell r="AH1794">
            <v>0</v>
          </cell>
          <cell r="AI1794">
            <v>75</v>
          </cell>
          <cell r="AJ1794" t="str">
            <v>及格</v>
          </cell>
        </row>
        <row r="1795">
          <cell r="F1795" t="str">
            <v>王雨晨</v>
          </cell>
          <cell r="G1795" t="str">
            <v>女</v>
          </cell>
          <cell r="H1795">
            <v>40806</v>
          </cell>
          <cell r="I1795">
            <v>132</v>
          </cell>
          <cell r="J1795">
            <v>25</v>
          </cell>
          <cell r="K1795">
            <v>100</v>
          </cell>
          <cell r="L1795" t="str">
            <v>正常</v>
          </cell>
          <cell r="M1795">
            <v>1580</v>
          </cell>
          <cell r="N1795">
            <v>78</v>
          </cell>
          <cell r="O1795" t="str">
            <v>及格</v>
          </cell>
          <cell r="P1795">
            <v>9.6</v>
          </cell>
          <cell r="Q1795">
            <v>78</v>
          </cell>
          <cell r="R1795" t="str">
            <v>及格</v>
          </cell>
          <cell r="S1795">
            <v>13.5</v>
          </cell>
          <cell r="T1795">
            <v>80</v>
          </cell>
          <cell r="U1795" t="str">
            <v>良好</v>
          </cell>
          <cell r="V1795">
            <v>28</v>
          </cell>
          <cell r="W1795">
            <v>70</v>
          </cell>
          <cell r="X1795" t="str">
            <v>及格</v>
          </cell>
          <cell r="Y1795">
            <v>0</v>
          </cell>
          <cell r="Z1795">
            <v>120</v>
          </cell>
          <cell r="AA1795">
            <v>80</v>
          </cell>
          <cell r="AB1795" t="str">
            <v>良好</v>
          </cell>
          <cell r="AC1795">
            <v>0</v>
          </cell>
        </row>
        <row r="1795">
          <cell r="AG1795">
            <v>81.3</v>
          </cell>
          <cell r="AH1795">
            <v>0</v>
          </cell>
          <cell r="AI1795">
            <v>81.3</v>
          </cell>
          <cell r="AJ1795" t="str">
            <v>良好</v>
          </cell>
        </row>
        <row r="1796">
          <cell r="F1796" t="str">
            <v>黄婧琪</v>
          </cell>
          <cell r="G1796" t="str">
            <v>女</v>
          </cell>
          <cell r="H1796">
            <v>40831</v>
          </cell>
          <cell r="I1796">
            <v>134</v>
          </cell>
          <cell r="J1796">
            <v>26</v>
          </cell>
          <cell r="K1796">
            <v>100</v>
          </cell>
          <cell r="L1796" t="str">
            <v>正常</v>
          </cell>
          <cell r="M1796">
            <v>1510</v>
          </cell>
          <cell r="N1796">
            <v>76</v>
          </cell>
          <cell r="O1796" t="str">
            <v>及格</v>
          </cell>
          <cell r="P1796">
            <v>9.4</v>
          </cell>
          <cell r="Q1796">
            <v>80</v>
          </cell>
          <cell r="R1796" t="str">
            <v>良好</v>
          </cell>
          <cell r="S1796">
            <v>12</v>
          </cell>
          <cell r="T1796">
            <v>78</v>
          </cell>
          <cell r="U1796" t="str">
            <v>及格</v>
          </cell>
          <cell r="V1796">
            <v>36</v>
          </cell>
          <cell r="W1796">
            <v>78</v>
          </cell>
          <cell r="X1796" t="str">
            <v>及格</v>
          </cell>
          <cell r="Y1796">
            <v>0</v>
          </cell>
          <cell r="Z1796">
            <v>102</v>
          </cell>
          <cell r="AA1796">
            <v>74</v>
          </cell>
          <cell r="AB1796" t="str">
            <v>及格</v>
          </cell>
          <cell r="AC1796">
            <v>0</v>
          </cell>
        </row>
        <row r="1796">
          <cell r="AG1796">
            <v>80.6</v>
          </cell>
          <cell r="AH1796">
            <v>0</v>
          </cell>
          <cell r="AI1796">
            <v>80.6</v>
          </cell>
          <cell r="AJ1796" t="str">
            <v>良好</v>
          </cell>
        </row>
        <row r="1797">
          <cell r="F1797" t="str">
            <v>高跃</v>
          </cell>
          <cell r="G1797" t="str">
            <v>男</v>
          </cell>
          <cell r="H1797">
            <v>40834</v>
          </cell>
          <cell r="I1797">
            <v>142</v>
          </cell>
          <cell r="J1797">
            <v>32</v>
          </cell>
          <cell r="K1797">
            <v>100</v>
          </cell>
          <cell r="L1797" t="str">
            <v>正常</v>
          </cell>
          <cell r="M1797">
            <v>1800</v>
          </cell>
          <cell r="N1797">
            <v>76</v>
          </cell>
          <cell r="O1797" t="str">
            <v>及格</v>
          </cell>
          <cell r="P1797">
            <v>8.6</v>
          </cell>
          <cell r="Q1797">
            <v>100</v>
          </cell>
          <cell r="R1797" t="str">
            <v>优秀</v>
          </cell>
          <cell r="S1797">
            <v>11.5</v>
          </cell>
          <cell r="T1797">
            <v>80</v>
          </cell>
          <cell r="U1797" t="str">
            <v>良好</v>
          </cell>
          <cell r="V1797">
            <v>39</v>
          </cell>
          <cell r="W1797">
            <v>80</v>
          </cell>
          <cell r="X1797" t="str">
            <v>良好</v>
          </cell>
          <cell r="Y1797">
            <v>0</v>
          </cell>
          <cell r="Z1797">
            <v>128</v>
          </cell>
          <cell r="AA1797">
            <v>90</v>
          </cell>
          <cell r="AB1797" t="str">
            <v>优秀</v>
          </cell>
          <cell r="AC1797">
            <v>0</v>
          </cell>
        </row>
        <row r="1797">
          <cell r="AG1797">
            <v>88.4</v>
          </cell>
          <cell r="AH1797">
            <v>0</v>
          </cell>
          <cell r="AI1797">
            <v>88.4</v>
          </cell>
          <cell r="AJ1797" t="str">
            <v>良好</v>
          </cell>
        </row>
        <row r="1798">
          <cell r="F1798" t="str">
            <v>何滋芸</v>
          </cell>
          <cell r="G1798" t="str">
            <v>女</v>
          </cell>
          <cell r="H1798">
            <v>40842</v>
          </cell>
          <cell r="I1798">
            <v>142</v>
          </cell>
          <cell r="J1798">
            <v>39</v>
          </cell>
          <cell r="K1798">
            <v>100</v>
          </cell>
          <cell r="L1798" t="str">
            <v>正常</v>
          </cell>
          <cell r="M1798">
            <v>1730</v>
          </cell>
          <cell r="N1798">
            <v>85</v>
          </cell>
          <cell r="O1798" t="str">
            <v>良好</v>
          </cell>
          <cell r="P1798">
            <v>11.2</v>
          </cell>
          <cell r="Q1798">
            <v>62</v>
          </cell>
          <cell r="R1798" t="str">
            <v>及格</v>
          </cell>
          <cell r="S1798">
            <v>18</v>
          </cell>
          <cell r="T1798">
            <v>90</v>
          </cell>
          <cell r="U1798" t="str">
            <v>优秀</v>
          </cell>
          <cell r="V1798">
            <v>30</v>
          </cell>
          <cell r="W1798">
            <v>72</v>
          </cell>
          <cell r="X1798" t="str">
            <v>及格</v>
          </cell>
          <cell r="Y1798">
            <v>0</v>
          </cell>
          <cell r="Z1798">
            <v>76</v>
          </cell>
          <cell r="AA1798">
            <v>66</v>
          </cell>
          <cell r="AB1798" t="str">
            <v>及格</v>
          </cell>
          <cell r="AC1798">
            <v>0</v>
          </cell>
        </row>
        <row r="1798">
          <cell r="AG1798">
            <v>78.5</v>
          </cell>
          <cell r="AH1798">
            <v>0</v>
          </cell>
          <cell r="AI1798">
            <v>78.5</v>
          </cell>
          <cell r="AJ1798" t="str">
            <v>及格</v>
          </cell>
        </row>
        <row r="1799">
          <cell r="F1799" t="str">
            <v>朱丹艳</v>
          </cell>
          <cell r="G1799" t="str">
            <v>女</v>
          </cell>
          <cell r="H1799">
            <v>40852</v>
          </cell>
          <cell r="I1799">
            <v>147</v>
          </cell>
          <cell r="J1799">
            <v>40</v>
          </cell>
          <cell r="K1799">
            <v>100</v>
          </cell>
          <cell r="L1799" t="str">
            <v>正常</v>
          </cell>
          <cell r="M1799">
            <v>2080</v>
          </cell>
          <cell r="N1799">
            <v>100</v>
          </cell>
          <cell r="O1799" t="str">
            <v>优秀</v>
          </cell>
          <cell r="P1799">
            <v>11.2</v>
          </cell>
          <cell r="Q1799">
            <v>62</v>
          </cell>
          <cell r="R1799" t="str">
            <v>及格</v>
          </cell>
          <cell r="S1799">
            <v>17</v>
          </cell>
          <cell r="T1799">
            <v>90</v>
          </cell>
          <cell r="U1799" t="str">
            <v>优秀</v>
          </cell>
          <cell r="V1799">
            <v>15</v>
          </cell>
          <cell r="W1799">
            <v>50</v>
          </cell>
          <cell r="X1799" t="str">
            <v>不及格</v>
          </cell>
          <cell r="Y1799">
            <v>0</v>
          </cell>
          <cell r="Z1799">
            <v>74</v>
          </cell>
          <cell r="AA1799">
            <v>66</v>
          </cell>
          <cell r="AB1799" t="str">
            <v>及格</v>
          </cell>
          <cell r="AC1799">
            <v>0</v>
          </cell>
        </row>
        <row r="1799">
          <cell r="AG1799">
            <v>78.6</v>
          </cell>
          <cell r="AH1799">
            <v>0</v>
          </cell>
          <cell r="AI1799">
            <v>78.6</v>
          </cell>
          <cell r="AJ1799" t="str">
            <v>及格</v>
          </cell>
        </row>
        <row r="1800">
          <cell r="F1800" t="str">
            <v>杨晨乐</v>
          </cell>
          <cell r="G1800" t="str">
            <v>女</v>
          </cell>
          <cell r="H1800">
            <v>40853</v>
          </cell>
          <cell r="I1800">
            <v>141</v>
          </cell>
          <cell r="J1800">
            <v>33.5</v>
          </cell>
          <cell r="K1800">
            <v>100</v>
          </cell>
          <cell r="L1800" t="str">
            <v>正常</v>
          </cell>
          <cell r="M1800">
            <v>1915</v>
          </cell>
          <cell r="N1800">
            <v>95</v>
          </cell>
          <cell r="O1800" t="str">
            <v>优秀</v>
          </cell>
          <cell r="P1800">
            <v>10.5</v>
          </cell>
          <cell r="Q1800">
            <v>70</v>
          </cell>
          <cell r="R1800" t="str">
            <v>及格</v>
          </cell>
          <cell r="S1800">
            <v>17</v>
          </cell>
          <cell r="T1800">
            <v>90</v>
          </cell>
          <cell r="U1800" t="str">
            <v>优秀</v>
          </cell>
          <cell r="V1800">
            <v>20</v>
          </cell>
          <cell r="W1800">
            <v>62</v>
          </cell>
          <cell r="X1800" t="str">
            <v>及格</v>
          </cell>
          <cell r="Y1800">
            <v>0</v>
          </cell>
          <cell r="Z1800">
            <v>95</v>
          </cell>
          <cell r="AA1800">
            <v>72</v>
          </cell>
          <cell r="AB1800" t="str">
            <v>及格</v>
          </cell>
          <cell r="AC1800">
            <v>0</v>
          </cell>
        </row>
        <row r="1800">
          <cell r="AG1800">
            <v>81.9</v>
          </cell>
          <cell r="AH1800">
            <v>0</v>
          </cell>
          <cell r="AI1800">
            <v>81.9</v>
          </cell>
          <cell r="AJ1800" t="str">
            <v>良好</v>
          </cell>
        </row>
        <row r="1801">
          <cell r="F1801" t="str">
            <v>汪晗艺</v>
          </cell>
          <cell r="G1801" t="str">
            <v>女</v>
          </cell>
          <cell r="H1801">
            <v>40860</v>
          </cell>
          <cell r="I1801">
            <v>145</v>
          </cell>
          <cell r="J1801">
            <v>33</v>
          </cell>
          <cell r="K1801">
            <v>100</v>
          </cell>
          <cell r="L1801" t="str">
            <v>正常</v>
          </cell>
          <cell r="M1801">
            <v>2220</v>
          </cell>
          <cell r="N1801">
            <v>100</v>
          </cell>
          <cell r="O1801" t="str">
            <v>优秀</v>
          </cell>
          <cell r="P1801">
            <v>9.3</v>
          </cell>
          <cell r="Q1801">
            <v>80</v>
          </cell>
          <cell r="R1801" t="str">
            <v>良好</v>
          </cell>
          <cell r="S1801">
            <v>18</v>
          </cell>
          <cell r="T1801">
            <v>90</v>
          </cell>
          <cell r="U1801" t="str">
            <v>优秀</v>
          </cell>
          <cell r="V1801">
            <v>28</v>
          </cell>
          <cell r="W1801">
            <v>70</v>
          </cell>
          <cell r="X1801" t="str">
            <v>及格</v>
          </cell>
          <cell r="Y1801">
            <v>0</v>
          </cell>
          <cell r="Z1801">
            <v>103</v>
          </cell>
          <cell r="AA1801">
            <v>74</v>
          </cell>
          <cell r="AB1801" t="str">
            <v>及格</v>
          </cell>
          <cell r="AC1801">
            <v>0</v>
          </cell>
        </row>
        <row r="1801">
          <cell r="AG1801">
            <v>85.8</v>
          </cell>
          <cell r="AH1801">
            <v>0</v>
          </cell>
          <cell r="AI1801">
            <v>85.8</v>
          </cell>
          <cell r="AJ1801" t="str">
            <v>良好</v>
          </cell>
        </row>
        <row r="1802">
          <cell r="F1802" t="str">
            <v>杨力宏</v>
          </cell>
          <cell r="G1802" t="str">
            <v>男</v>
          </cell>
          <cell r="H1802">
            <v>40872</v>
          </cell>
          <cell r="I1802">
            <v>139.5</v>
          </cell>
          <cell r="J1802">
            <v>31</v>
          </cell>
          <cell r="K1802">
            <v>100</v>
          </cell>
          <cell r="L1802" t="str">
            <v>正常</v>
          </cell>
          <cell r="M1802">
            <v>1940</v>
          </cell>
          <cell r="N1802">
            <v>80</v>
          </cell>
          <cell r="O1802" t="str">
            <v>良好</v>
          </cell>
          <cell r="P1802">
            <v>8.5</v>
          </cell>
          <cell r="Q1802">
            <v>100</v>
          </cell>
          <cell r="R1802" t="str">
            <v>优秀</v>
          </cell>
          <cell r="S1802">
            <v>8.5</v>
          </cell>
          <cell r="T1802">
            <v>76</v>
          </cell>
          <cell r="U1802" t="str">
            <v>及格</v>
          </cell>
          <cell r="V1802">
            <v>17</v>
          </cell>
          <cell r="W1802">
            <v>60</v>
          </cell>
          <cell r="X1802" t="str">
            <v>及格</v>
          </cell>
          <cell r="Y1802">
            <v>0</v>
          </cell>
          <cell r="Z1802">
            <v>99</v>
          </cell>
          <cell r="AA1802">
            <v>74</v>
          </cell>
          <cell r="AB1802" t="str">
            <v>及格</v>
          </cell>
          <cell r="AC1802">
            <v>0</v>
          </cell>
        </row>
        <row r="1802">
          <cell r="AG1802">
            <v>83</v>
          </cell>
          <cell r="AH1802">
            <v>0</v>
          </cell>
          <cell r="AI1802">
            <v>83</v>
          </cell>
          <cell r="AJ1802" t="str">
            <v>良好</v>
          </cell>
        </row>
        <row r="1803">
          <cell r="F1803" t="str">
            <v>陆苗苗</v>
          </cell>
          <cell r="G1803" t="str">
            <v>女</v>
          </cell>
          <cell r="H1803">
            <v>40886</v>
          </cell>
          <cell r="I1803">
            <v>147.5</v>
          </cell>
          <cell r="J1803">
            <v>40</v>
          </cell>
          <cell r="K1803">
            <v>100</v>
          </cell>
          <cell r="L1803" t="str">
            <v>正常</v>
          </cell>
          <cell r="M1803">
            <v>2345</v>
          </cell>
          <cell r="N1803">
            <v>100</v>
          </cell>
          <cell r="O1803" t="str">
            <v>优秀</v>
          </cell>
          <cell r="P1803">
            <v>9.9</v>
          </cell>
          <cell r="Q1803">
            <v>76</v>
          </cell>
          <cell r="R1803" t="str">
            <v>及格</v>
          </cell>
          <cell r="S1803">
            <v>13</v>
          </cell>
          <cell r="T1803">
            <v>78</v>
          </cell>
          <cell r="U1803" t="str">
            <v>及格</v>
          </cell>
          <cell r="V1803">
            <v>33</v>
          </cell>
          <cell r="W1803">
            <v>76</v>
          </cell>
          <cell r="X1803" t="str">
            <v>及格</v>
          </cell>
          <cell r="Y1803">
            <v>0</v>
          </cell>
          <cell r="Z1803">
            <v>91</v>
          </cell>
          <cell r="AA1803">
            <v>72</v>
          </cell>
          <cell r="AB1803" t="str">
            <v>及格</v>
          </cell>
          <cell r="AC1803">
            <v>0</v>
          </cell>
        </row>
        <row r="1803">
          <cell r="AG1803">
            <v>82.8</v>
          </cell>
          <cell r="AH1803">
            <v>0</v>
          </cell>
          <cell r="AI1803">
            <v>82.8</v>
          </cell>
          <cell r="AJ1803" t="str">
            <v>良好</v>
          </cell>
        </row>
        <row r="1804">
          <cell r="F1804" t="str">
            <v>李梦琪</v>
          </cell>
          <cell r="G1804" t="str">
            <v>女</v>
          </cell>
          <cell r="H1804">
            <v>40906</v>
          </cell>
          <cell r="I1804">
            <v>138</v>
          </cell>
          <cell r="J1804">
            <v>27</v>
          </cell>
          <cell r="K1804">
            <v>100</v>
          </cell>
          <cell r="L1804" t="str">
            <v>正常</v>
          </cell>
          <cell r="M1804">
            <v>1815</v>
          </cell>
          <cell r="N1804">
            <v>90</v>
          </cell>
          <cell r="O1804" t="str">
            <v>优秀</v>
          </cell>
          <cell r="P1804">
            <v>9.8</v>
          </cell>
          <cell r="Q1804">
            <v>76</v>
          </cell>
          <cell r="R1804" t="str">
            <v>及格</v>
          </cell>
          <cell r="S1804">
            <v>21</v>
          </cell>
          <cell r="T1804">
            <v>100</v>
          </cell>
          <cell r="U1804" t="str">
            <v>优秀</v>
          </cell>
          <cell r="V1804">
            <v>22</v>
          </cell>
          <cell r="W1804">
            <v>64</v>
          </cell>
          <cell r="X1804" t="str">
            <v>及格</v>
          </cell>
          <cell r="Y1804">
            <v>0</v>
          </cell>
          <cell r="Z1804">
            <v>120</v>
          </cell>
          <cell r="AA1804">
            <v>80</v>
          </cell>
          <cell r="AB1804" t="str">
            <v>良好</v>
          </cell>
          <cell r="AC1804">
            <v>0</v>
          </cell>
        </row>
        <row r="1804">
          <cell r="AG1804">
            <v>86.1</v>
          </cell>
          <cell r="AH1804">
            <v>0</v>
          </cell>
          <cell r="AI1804">
            <v>86.1</v>
          </cell>
          <cell r="AJ1804" t="str">
            <v>良好</v>
          </cell>
        </row>
        <row r="1805">
          <cell r="F1805" t="str">
            <v>许天浩</v>
          </cell>
          <cell r="G1805" t="str">
            <v>男</v>
          </cell>
          <cell r="H1805">
            <v>40927</v>
          </cell>
          <cell r="I1805">
            <v>134</v>
          </cell>
          <cell r="J1805">
            <v>31.5</v>
          </cell>
          <cell r="K1805">
            <v>100</v>
          </cell>
          <cell r="L1805" t="str">
            <v>正常</v>
          </cell>
          <cell r="M1805">
            <v>2675</v>
          </cell>
          <cell r="N1805">
            <v>100</v>
          </cell>
          <cell r="O1805" t="str">
            <v>优秀</v>
          </cell>
          <cell r="P1805">
            <v>10.1</v>
          </cell>
          <cell r="Q1805">
            <v>70</v>
          </cell>
          <cell r="R1805" t="str">
            <v>及格</v>
          </cell>
          <cell r="S1805">
            <v>7</v>
          </cell>
          <cell r="T1805">
            <v>74</v>
          </cell>
          <cell r="U1805" t="str">
            <v>及格</v>
          </cell>
          <cell r="V1805">
            <v>19</v>
          </cell>
          <cell r="W1805">
            <v>62</v>
          </cell>
          <cell r="X1805" t="str">
            <v>及格</v>
          </cell>
          <cell r="Y1805">
            <v>0</v>
          </cell>
          <cell r="Z1805">
            <v>53</v>
          </cell>
          <cell r="AA1805">
            <v>62</v>
          </cell>
          <cell r="AB1805" t="str">
            <v>及格</v>
          </cell>
          <cell r="AC1805">
            <v>0</v>
          </cell>
        </row>
        <row r="1805">
          <cell r="AG1805">
            <v>77.4</v>
          </cell>
          <cell r="AH1805">
            <v>0</v>
          </cell>
          <cell r="AI1805">
            <v>77.4</v>
          </cell>
          <cell r="AJ1805" t="str">
            <v>及格</v>
          </cell>
        </row>
        <row r="1806">
          <cell r="F1806" t="str">
            <v>仇思羽</v>
          </cell>
          <cell r="G1806" t="str">
            <v>女</v>
          </cell>
          <cell r="H1806">
            <v>40934</v>
          </cell>
          <cell r="I1806">
            <v>147.5</v>
          </cell>
          <cell r="J1806">
            <v>29.5</v>
          </cell>
          <cell r="K1806">
            <v>80</v>
          </cell>
          <cell r="L1806" t="str">
            <v>低体重</v>
          </cell>
          <cell r="M1806">
            <v>2030</v>
          </cell>
          <cell r="N1806">
            <v>100</v>
          </cell>
          <cell r="O1806" t="str">
            <v>优秀</v>
          </cell>
          <cell r="P1806">
            <v>8.5</v>
          </cell>
          <cell r="Q1806">
            <v>100</v>
          </cell>
          <cell r="R1806" t="str">
            <v>优秀</v>
          </cell>
          <cell r="S1806">
            <v>11</v>
          </cell>
          <cell r="T1806">
            <v>76</v>
          </cell>
          <cell r="U1806" t="str">
            <v>及格</v>
          </cell>
          <cell r="V1806">
            <v>48</v>
          </cell>
          <cell r="W1806">
            <v>100</v>
          </cell>
          <cell r="X1806" t="str">
            <v>优秀</v>
          </cell>
          <cell r="Y1806">
            <v>0</v>
          </cell>
          <cell r="Z1806">
            <v>112</v>
          </cell>
          <cell r="AA1806">
            <v>78</v>
          </cell>
          <cell r="AB1806" t="str">
            <v>及格</v>
          </cell>
          <cell r="AC1806">
            <v>0</v>
          </cell>
        </row>
        <row r="1806">
          <cell r="AG1806">
            <v>87.8</v>
          </cell>
          <cell r="AH1806">
            <v>0</v>
          </cell>
          <cell r="AI1806">
            <v>87.8</v>
          </cell>
          <cell r="AJ1806" t="str">
            <v>良好</v>
          </cell>
        </row>
        <row r="1807">
          <cell r="F1807" t="str">
            <v>费天琪</v>
          </cell>
          <cell r="G1807" t="str">
            <v>男</v>
          </cell>
          <cell r="H1807">
            <v>40970</v>
          </cell>
          <cell r="I1807">
            <v>130</v>
          </cell>
          <cell r="J1807">
            <v>24</v>
          </cell>
          <cell r="K1807">
            <v>100</v>
          </cell>
          <cell r="L1807" t="str">
            <v>正常</v>
          </cell>
          <cell r="M1807">
            <v>1535</v>
          </cell>
          <cell r="N1807">
            <v>70</v>
          </cell>
          <cell r="O1807" t="str">
            <v>及格</v>
          </cell>
          <cell r="P1807">
            <v>9.2</v>
          </cell>
          <cell r="Q1807">
            <v>78</v>
          </cell>
          <cell r="R1807" t="str">
            <v>及格</v>
          </cell>
          <cell r="S1807">
            <v>13</v>
          </cell>
          <cell r="T1807">
            <v>85</v>
          </cell>
          <cell r="U1807" t="str">
            <v>良好</v>
          </cell>
          <cell r="V1807">
            <v>11</v>
          </cell>
          <cell r="W1807">
            <v>30</v>
          </cell>
          <cell r="X1807" t="str">
            <v>不及格</v>
          </cell>
          <cell r="Y1807">
            <v>0</v>
          </cell>
          <cell r="Z1807">
            <v>70</v>
          </cell>
          <cell r="AA1807">
            <v>66</v>
          </cell>
          <cell r="AB1807" t="str">
            <v>及格</v>
          </cell>
          <cell r="AC1807">
            <v>0</v>
          </cell>
        </row>
        <row r="1807">
          <cell r="AG1807">
            <v>74.3</v>
          </cell>
          <cell r="AH1807">
            <v>0</v>
          </cell>
          <cell r="AI1807">
            <v>74.3</v>
          </cell>
          <cell r="AJ1807" t="str">
            <v>及格</v>
          </cell>
        </row>
        <row r="1808">
          <cell r="F1808" t="str">
            <v>朱泽轩</v>
          </cell>
          <cell r="G1808" t="str">
            <v>男</v>
          </cell>
          <cell r="H1808">
            <v>40976</v>
          </cell>
          <cell r="I1808">
            <v>144</v>
          </cell>
          <cell r="J1808">
            <v>31</v>
          </cell>
          <cell r="K1808">
            <v>100</v>
          </cell>
          <cell r="L1808" t="str">
            <v>正常</v>
          </cell>
          <cell r="M1808">
            <v>2115</v>
          </cell>
          <cell r="N1808">
            <v>80</v>
          </cell>
          <cell r="O1808" t="str">
            <v>良好</v>
          </cell>
          <cell r="P1808">
            <v>9.4</v>
          </cell>
          <cell r="Q1808">
            <v>76</v>
          </cell>
          <cell r="R1808" t="str">
            <v>及格</v>
          </cell>
          <cell r="S1808">
            <v>10.5</v>
          </cell>
          <cell r="T1808">
            <v>80</v>
          </cell>
          <cell r="U1808" t="str">
            <v>良好</v>
          </cell>
          <cell r="V1808">
            <v>31</v>
          </cell>
          <cell r="W1808">
            <v>74</v>
          </cell>
          <cell r="X1808" t="str">
            <v>及格</v>
          </cell>
          <cell r="Y1808">
            <v>0</v>
          </cell>
          <cell r="Z1808">
            <v>93</v>
          </cell>
          <cell r="AA1808">
            <v>72</v>
          </cell>
          <cell r="AB1808" t="str">
            <v>及格</v>
          </cell>
          <cell r="AC1808">
            <v>0</v>
          </cell>
        </row>
        <row r="1808">
          <cell r="AG1808">
            <v>80</v>
          </cell>
          <cell r="AH1808">
            <v>0</v>
          </cell>
          <cell r="AI1808">
            <v>80</v>
          </cell>
          <cell r="AJ1808" t="str">
            <v>良好</v>
          </cell>
        </row>
        <row r="1809">
          <cell r="F1809" t="str">
            <v>江岩轩</v>
          </cell>
          <cell r="G1809" t="str">
            <v>男</v>
          </cell>
          <cell r="H1809">
            <v>40980</v>
          </cell>
          <cell r="I1809">
            <v>139</v>
          </cell>
          <cell r="J1809">
            <v>29</v>
          </cell>
          <cell r="K1809">
            <v>100</v>
          </cell>
          <cell r="L1809" t="str">
            <v>正常</v>
          </cell>
          <cell r="M1809">
            <v>1720</v>
          </cell>
          <cell r="N1809">
            <v>74</v>
          </cell>
          <cell r="O1809" t="str">
            <v>及格</v>
          </cell>
          <cell r="P1809">
            <v>9.6</v>
          </cell>
          <cell r="Q1809">
            <v>74</v>
          </cell>
          <cell r="R1809" t="str">
            <v>及格</v>
          </cell>
          <cell r="S1809">
            <v>11</v>
          </cell>
          <cell r="T1809">
            <v>80</v>
          </cell>
          <cell r="U1809" t="str">
            <v>良好</v>
          </cell>
          <cell r="V1809">
            <v>25</v>
          </cell>
          <cell r="W1809">
            <v>68</v>
          </cell>
          <cell r="X1809" t="str">
            <v>及格</v>
          </cell>
          <cell r="Y1809">
            <v>0</v>
          </cell>
          <cell r="Z1809">
            <v>83</v>
          </cell>
          <cell r="AA1809">
            <v>70</v>
          </cell>
          <cell r="AB1809" t="str">
            <v>及格</v>
          </cell>
          <cell r="AC1809">
            <v>0</v>
          </cell>
        </row>
        <row r="1809">
          <cell r="AG1809">
            <v>77.7</v>
          </cell>
          <cell r="AH1809">
            <v>0</v>
          </cell>
          <cell r="AI1809">
            <v>77.7</v>
          </cell>
          <cell r="AJ1809" t="str">
            <v>及格</v>
          </cell>
        </row>
        <row r="1810">
          <cell r="F1810" t="str">
            <v>许博文</v>
          </cell>
          <cell r="G1810" t="str">
            <v>男</v>
          </cell>
          <cell r="H1810">
            <v>41025</v>
          </cell>
          <cell r="I1810">
            <v>134</v>
          </cell>
          <cell r="J1810">
            <v>25.5</v>
          </cell>
          <cell r="K1810">
            <v>100</v>
          </cell>
          <cell r="L1810" t="str">
            <v>正常</v>
          </cell>
          <cell r="M1810">
            <v>1610</v>
          </cell>
          <cell r="N1810">
            <v>72</v>
          </cell>
          <cell r="O1810" t="str">
            <v>及格</v>
          </cell>
          <cell r="P1810">
            <v>8.4</v>
          </cell>
          <cell r="Q1810">
            <v>100</v>
          </cell>
          <cell r="R1810" t="str">
            <v>优秀</v>
          </cell>
          <cell r="S1810">
            <v>6.5</v>
          </cell>
          <cell r="T1810">
            <v>74</v>
          </cell>
          <cell r="U1810" t="str">
            <v>及格</v>
          </cell>
          <cell r="V1810">
            <v>17</v>
          </cell>
          <cell r="W1810">
            <v>60</v>
          </cell>
          <cell r="X1810" t="str">
            <v>及格</v>
          </cell>
          <cell r="Y1810">
            <v>0</v>
          </cell>
          <cell r="Z1810">
            <v>77</v>
          </cell>
          <cell r="AA1810">
            <v>68</v>
          </cell>
          <cell r="AB1810" t="str">
            <v>及格</v>
          </cell>
          <cell r="AC1810">
            <v>0</v>
          </cell>
        </row>
        <row r="1810">
          <cell r="AG1810">
            <v>80.2</v>
          </cell>
          <cell r="AH1810">
            <v>0</v>
          </cell>
          <cell r="AI1810">
            <v>80.2</v>
          </cell>
          <cell r="AJ1810" t="str">
            <v>良好</v>
          </cell>
        </row>
        <row r="1811">
          <cell r="F1811" t="str">
            <v>金思琪</v>
          </cell>
          <cell r="G1811" t="str">
            <v>女</v>
          </cell>
          <cell r="H1811">
            <v>41026</v>
          </cell>
          <cell r="I1811">
            <v>132</v>
          </cell>
          <cell r="J1811">
            <v>25</v>
          </cell>
          <cell r="K1811">
            <v>100</v>
          </cell>
          <cell r="L1811" t="str">
            <v>正常</v>
          </cell>
          <cell r="M1811">
            <v>1555</v>
          </cell>
          <cell r="N1811">
            <v>78</v>
          </cell>
          <cell r="O1811" t="str">
            <v>及格</v>
          </cell>
          <cell r="P1811">
            <v>12.2</v>
          </cell>
          <cell r="Q1811">
            <v>20</v>
          </cell>
          <cell r="R1811" t="str">
            <v>不及格</v>
          </cell>
          <cell r="S1811">
            <v>15</v>
          </cell>
          <cell r="T1811">
            <v>85</v>
          </cell>
          <cell r="U1811" t="str">
            <v>良好</v>
          </cell>
          <cell r="V1811">
            <v>10</v>
          </cell>
          <cell r="W1811">
            <v>20</v>
          </cell>
          <cell r="X1811" t="str">
            <v>不及格</v>
          </cell>
          <cell r="Y1811">
            <v>0</v>
          </cell>
          <cell r="Z1811">
            <v>96</v>
          </cell>
          <cell r="AA1811">
            <v>72</v>
          </cell>
          <cell r="AB1811" t="str">
            <v>及格</v>
          </cell>
          <cell r="AC1811">
            <v>0</v>
          </cell>
        </row>
        <row r="1811">
          <cell r="AG1811">
            <v>64.1</v>
          </cell>
          <cell r="AH1811">
            <v>0</v>
          </cell>
          <cell r="AI1811">
            <v>64.1</v>
          </cell>
          <cell r="AJ1811" t="str">
            <v>及格</v>
          </cell>
        </row>
        <row r="1812">
          <cell r="F1812" t="str">
            <v>李小俞</v>
          </cell>
          <cell r="G1812" t="str">
            <v>女</v>
          </cell>
          <cell r="H1812">
            <v>41030</v>
          </cell>
          <cell r="I1812">
            <v>139</v>
          </cell>
          <cell r="J1812">
            <v>28</v>
          </cell>
          <cell r="K1812">
            <v>100</v>
          </cell>
          <cell r="L1812" t="str">
            <v>正常</v>
          </cell>
          <cell r="M1812">
            <v>1960</v>
          </cell>
          <cell r="N1812">
            <v>95</v>
          </cell>
          <cell r="O1812" t="str">
            <v>优秀</v>
          </cell>
          <cell r="P1812">
            <v>9.4</v>
          </cell>
          <cell r="Q1812">
            <v>80</v>
          </cell>
          <cell r="R1812" t="str">
            <v>良好</v>
          </cell>
          <cell r="S1812">
            <v>24</v>
          </cell>
          <cell r="T1812">
            <v>100</v>
          </cell>
          <cell r="U1812" t="str">
            <v>优秀</v>
          </cell>
          <cell r="V1812">
            <v>21</v>
          </cell>
          <cell r="W1812">
            <v>64</v>
          </cell>
          <cell r="X1812" t="str">
            <v>及格</v>
          </cell>
          <cell r="Y1812">
            <v>0</v>
          </cell>
          <cell r="Z1812">
            <v>73</v>
          </cell>
          <cell r="AA1812">
            <v>66</v>
          </cell>
          <cell r="AB1812" t="str">
            <v>及格</v>
          </cell>
          <cell r="AC1812">
            <v>0</v>
          </cell>
        </row>
        <row r="1812">
          <cell r="AG1812">
            <v>84.9</v>
          </cell>
          <cell r="AH1812">
            <v>0</v>
          </cell>
          <cell r="AI1812">
            <v>84.9</v>
          </cell>
          <cell r="AJ1812" t="str">
            <v>良好</v>
          </cell>
        </row>
        <row r="1813">
          <cell r="F1813" t="str">
            <v>陆依婷</v>
          </cell>
          <cell r="G1813" t="str">
            <v>女</v>
          </cell>
          <cell r="H1813">
            <v>41035</v>
          </cell>
          <cell r="I1813">
            <v>152</v>
          </cell>
          <cell r="J1813">
            <v>42.5</v>
          </cell>
          <cell r="K1813">
            <v>100</v>
          </cell>
          <cell r="L1813" t="str">
            <v>正常</v>
          </cell>
          <cell r="M1813">
            <v>2615</v>
          </cell>
          <cell r="N1813">
            <v>100</v>
          </cell>
          <cell r="O1813" t="str">
            <v>优秀</v>
          </cell>
          <cell r="P1813">
            <v>9</v>
          </cell>
          <cell r="Q1813">
            <v>85</v>
          </cell>
          <cell r="R1813" t="str">
            <v>良好</v>
          </cell>
          <cell r="S1813">
            <v>15</v>
          </cell>
          <cell r="T1813">
            <v>85</v>
          </cell>
          <cell r="U1813" t="str">
            <v>良好</v>
          </cell>
          <cell r="V1813">
            <v>26</v>
          </cell>
          <cell r="W1813">
            <v>68</v>
          </cell>
          <cell r="X1813" t="str">
            <v>及格</v>
          </cell>
          <cell r="Y1813">
            <v>0</v>
          </cell>
          <cell r="Z1813">
            <v>88</v>
          </cell>
          <cell r="AA1813">
            <v>70</v>
          </cell>
          <cell r="AB1813" t="str">
            <v>及格</v>
          </cell>
          <cell r="AC1813">
            <v>0</v>
          </cell>
        </row>
        <row r="1813">
          <cell r="AG1813">
            <v>84.8</v>
          </cell>
          <cell r="AH1813">
            <v>0</v>
          </cell>
          <cell r="AI1813">
            <v>84.8</v>
          </cell>
          <cell r="AJ1813" t="str">
            <v>良好</v>
          </cell>
        </row>
        <row r="1814">
          <cell r="F1814" t="str">
            <v>陈祎舟</v>
          </cell>
          <cell r="G1814" t="str">
            <v>男</v>
          </cell>
          <cell r="H1814">
            <v>41042</v>
          </cell>
          <cell r="I1814">
            <v>138</v>
          </cell>
          <cell r="J1814">
            <v>34</v>
          </cell>
          <cell r="K1814">
            <v>100</v>
          </cell>
          <cell r="L1814" t="str">
            <v>正常</v>
          </cell>
          <cell r="M1814">
            <v>1560</v>
          </cell>
          <cell r="N1814">
            <v>70</v>
          </cell>
          <cell r="O1814" t="str">
            <v>及格</v>
          </cell>
          <cell r="P1814">
            <v>9.6</v>
          </cell>
          <cell r="Q1814">
            <v>74</v>
          </cell>
          <cell r="R1814" t="str">
            <v>及格</v>
          </cell>
          <cell r="S1814">
            <v>16.5</v>
          </cell>
          <cell r="T1814">
            <v>100</v>
          </cell>
          <cell r="U1814" t="str">
            <v>优秀</v>
          </cell>
          <cell r="V1814">
            <v>20</v>
          </cell>
          <cell r="W1814">
            <v>62</v>
          </cell>
          <cell r="X1814" t="str">
            <v>及格</v>
          </cell>
          <cell r="Y1814">
            <v>0</v>
          </cell>
          <cell r="Z1814">
            <v>95</v>
          </cell>
          <cell r="AA1814">
            <v>74</v>
          </cell>
          <cell r="AB1814" t="str">
            <v>及格</v>
          </cell>
          <cell r="AC1814">
            <v>0</v>
          </cell>
        </row>
        <row r="1814">
          <cell r="AG1814">
            <v>81.3</v>
          </cell>
          <cell r="AH1814">
            <v>0</v>
          </cell>
          <cell r="AI1814">
            <v>81.3</v>
          </cell>
          <cell r="AJ1814" t="str">
            <v>良好</v>
          </cell>
        </row>
        <row r="1815">
          <cell r="F1815" t="str">
            <v>马宇辰</v>
          </cell>
          <cell r="G1815" t="str">
            <v>男</v>
          </cell>
          <cell r="H1815">
            <v>41044</v>
          </cell>
          <cell r="I1815">
            <v>146</v>
          </cell>
          <cell r="J1815">
            <v>46</v>
          </cell>
          <cell r="K1815">
            <v>80</v>
          </cell>
          <cell r="L1815" t="str">
            <v>超重</v>
          </cell>
          <cell r="M1815">
            <v>1460</v>
          </cell>
          <cell r="N1815">
            <v>68</v>
          </cell>
          <cell r="O1815" t="str">
            <v>及格</v>
          </cell>
          <cell r="P1815">
            <v>10.1</v>
          </cell>
          <cell r="Q1815">
            <v>70</v>
          </cell>
          <cell r="R1815" t="str">
            <v>及格</v>
          </cell>
          <cell r="S1815">
            <v>10</v>
          </cell>
          <cell r="T1815">
            <v>80</v>
          </cell>
          <cell r="U1815" t="str">
            <v>良好</v>
          </cell>
          <cell r="V1815">
            <v>20</v>
          </cell>
          <cell r="W1815">
            <v>62</v>
          </cell>
          <cell r="X1815" t="str">
            <v>及格</v>
          </cell>
          <cell r="Y1815">
            <v>0</v>
          </cell>
          <cell r="Z1815">
            <v>116</v>
          </cell>
          <cell r="AA1815">
            <v>80</v>
          </cell>
          <cell r="AB1815" t="str">
            <v>良好</v>
          </cell>
          <cell r="AC1815">
            <v>0</v>
          </cell>
        </row>
        <row r="1815">
          <cell r="AG1815">
            <v>74.4</v>
          </cell>
          <cell r="AH1815">
            <v>0</v>
          </cell>
          <cell r="AI1815">
            <v>74.4</v>
          </cell>
          <cell r="AJ1815" t="str">
            <v>及格</v>
          </cell>
        </row>
        <row r="1816">
          <cell r="F1816" t="str">
            <v>范子豪</v>
          </cell>
          <cell r="G1816" t="str">
            <v>男</v>
          </cell>
          <cell r="H1816">
            <v>41048</v>
          </cell>
          <cell r="I1816">
            <v>138</v>
          </cell>
          <cell r="J1816">
            <v>40</v>
          </cell>
          <cell r="K1816">
            <v>80</v>
          </cell>
          <cell r="L1816" t="str">
            <v>超重</v>
          </cell>
          <cell r="M1816">
            <v>1665</v>
          </cell>
          <cell r="N1816">
            <v>74</v>
          </cell>
          <cell r="O1816" t="str">
            <v>及格</v>
          </cell>
          <cell r="P1816">
            <v>9.8</v>
          </cell>
          <cell r="Q1816">
            <v>72</v>
          </cell>
          <cell r="R1816" t="str">
            <v>及格</v>
          </cell>
          <cell r="S1816">
            <v>13</v>
          </cell>
          <cell r="T1816">
            <v>85</v>
          </cell>
          <cell r="U1816" t="str">
            <v>良好</v>
          </cell>
          <cell r="V1816">
            <v>33</v>
          </cell>
          <cell r="W1816">
            <v>76</v>
          </cell>
          <cell r="X1816" t="str">
            <v>及格</v>
          </cell>
          <cell r="Y1816">
            <v>0</v>
          </cell>
          <cell r="Z1816">
            <v>80</v>
          </cell>
          <cell r="AA1816">
            <v>70</v>
          </cell>
          <cell r="AB1816" t="str">
            <v>及格</v>
          </cell>
          <cell r="AC1816">
            <v>0</v>
          </cell>
        </row>
        <row r="1816">
          <cell r="AG1816">
            <v>76.1</v>
          </cell>
          <cell r="AH1816">
            <v>0</v>
          </cell>
          <cell r="AI1816">
            <v>76.1</v>
          </cell>
          <cell r="AJ1816" t="str">
            <v>及格</v>
          </cell>
        </row>
        <row r="1817">
          <cell r="F1817" t="str">
            <v>杨欣悦</v>
          </cell>
          <cell r="G1817" t="str">
            <v>女</v>
          </cell>
          <cell r="H1817">
            <v>41069</v>
          </cell>
          <cell r="I1817">
            <v>135</v>
          </cell>
          <cell r="J1817">
            <v>30</v>
          </cell>
          <cell r="K1817">
            <v>100</v>
          </cell>
          <cell r="L1817" t="str">
            <v>正常</v>
          </cell>
          <cell r="M1817">
            <v>2025</v>
          </cell>
          <cell r="N1817">
            <v>100</v>
          </cell>
          <cell r="O1817" t="str">
            <v>优秀</v>
          </cell>
          <cell r="P1817">
            <v>8.9</v>
          </cell>
          <cell r="Q1817">
            <v>90</v>
          </cell>
          <cell r="R1817" t="str">
            <v>优秀</v>
          </cell>
          <cell r="S1817">
            <v>13</v>
          </cell>
          <cell r="T1817">
            <v>78</v>
          </cell>
          <cell r="U1817" t="str">
            <v>及格</v>
          </cell>
          <cell r="V1817">
            <v>15</v>
          </cell>
          <cell r="W1817">
            <v>50</v>
          </cell>
          <cell r="X1817" t="str">
            <v>不及格</v>
          </cell>
          <cell r="Y1817">
            <v>0</v>
          </cell>
          <cell r="Z1817">
            <v>75</v>
          </cell>
          <cell r="AA1817">
            <v>66</v>
          </cell>
          <cell r="AB1817" t="str">
            <v>及格</v>
          </cell>
          <cell r="AC1817">
            <v>0</v>
          </cell>
        </row>
        <row r="1817">
          <cell r="AG1817">
            <v>81.8</v>
          </cell>
          <cell r="AH1817">
            <v>0</v>
          </cell>
          <cell r="AI1817">
            <v>81.8</v>
          </cell>
          <cell r="AJ1817" t="str">
            <v>良好</v>
          </cell>
        </row>
        <row r="1818">
          <cell r="F1818" t="str">
            <v>胡伊宁</v>
          </cell>
          <cell r="G1818" t="str">
            <v>女</v>
          </cell>
          <cell r="H1818">
            <v>41084</v>
          </cell>
          <cell r="I1818">
            <v>133</v>
          </cell>
          <cell r="J1818">
            <v>31</v>
          </cell>
          <cell r="K1818">
            <v>100</v>
          </cell>
          <cell r="L1818" t="str">
            <v>正常</v>
          </cell>
          <cell r="M1818">
            <v>1600</v>
          </cell>
          <cell r="N1818">
            <v>80</v>
          </cell>
          <cell r="O1818" t="str">
            <v>良好</v>
          </cell>
          <cell r="P1818">
            <v>11.8</v>
          </cell>
          <cell r="Q1818">
            <v>40</v>
          </cell>
          <cell r="R1818" t="str">
            <v>不及格</v>
          </cell>
          <cell r="S1818">
            <v>4</v>
          </cell>
          <cell r="T1818">
            <v>62</v>
          </cell>
          <cell r="U1818" t="str">
            <v>及格</v>
          </cell>
          <cell r="V1818">
            <v>15</v>
          </cell>
          <cell r="W1818">
            <v>50</v>
          </cell>
          <cell r="X1818" t="str">
            <v>不及格</v>
          </cell>
          <cell r="Y1818">
            <v>0</v>
          </cell>
          <cell r="Z1818">
            <v>75</v>
          </cell>
          <cell r="AA1818">
            <v>66</v>
          </cell>
          <cell r="AB1818" t="str">
            <v>及格</v>
          </cell>
          <cell r="AC1818">
            <v>0</v>
          </cell>
        </row>
        <row r="1818">
          <cell r="AG1818">
            <v>65.6</v>
          </cell>
          <cell r="AH1818">
            <v>0</v>
          </cell>
          <cell r="AI1818">
            <v>65.6</v>
          </cell>
          <cell r="AJ1818" t="str">
            <v>及格</v>
          </cell>
        </row>
        <row r="1819">
          <cell r="F1819" t="str">
            <v>郑周屹</v>
          </cell>
          <cell r="G1819" t="str">
            <v>男</v>
          </cell>
          <cell r="H1819">
            <v>41092</v>
          </cell>
          <cell r="I1819">
            <v>134</v>
          </cell>
          <cell r="J1819">
            <v>25</v>
          </cell>
          <cell r="K1819">
            <v>80</v>
          </cell>
          <cell r="L1819" t="str">
            <v>低体重</v>
          </cell>
          <cell r="M1819">
            <v>1415</v>
          </cell>
          <cell r="N1819">
            <v>66</v>
          </cell>
          <cell r="O1819" t="str">
            <v>及格</v>
          </cell>
          <cell r="P1819">
            <v>9.8</v>
          </cell>
          <cell r="Q1819">
            <v>72</v>
          </cell>
          <cell r="R1819" t="str">
            <v>及格</v>
          </cell>
          <cell r="S1819">
            <v>1.5</v>
          </cell>
          <cell r="T1819">
            <v>66</v>
          </cell>
          <cell r="U1819" t="str">
            <v>及格</v>
          </cell>
          <cell r="V1819">
            <v>20</v>
          </cell>
          <cell r="W1819">
            <v>62</v>
          </cell>
          <cell r="X1819" t="str">
            <v>及格</v>
          </cell>
          <cell r="Y1819">
            <v>0</v>
          </cell>
          <cell r="Z1819">
            <v>50</v>
          </cell>
          <cell r="AA1819">
            <v>60</v>
          </cell>
          <cell r="AB1819" t="str">
            <v>及格</v>
          </cell>
          <cell r="AC1819">
            <v>0</v>
          </cell>
        </row>
        <row r="1819">
          <cell r="AG1819">
            <v>67.7</v>
          </cell>
          <cell r="AH1819">
            <v>0</v>
          </cell>
          <cell r="AI1819">
            <v>67.7</v>
          </cell>
          <cell r="AJ1819" t="str">
            <v>及格</v>
          </cell>
        </row>
        <row r="1820">
          <cell r="F1820" t="str">
            <v>张斯越</v>
          </cell>
          <cell r="G1820" t="str">
            <v>男</v>
          </cell>
          <cell r="H1820">
            <v>41101</v>
          </cell>
          <cell r="I1820">
            <v>132</v>
          </cell>
          <cell r="J1820">
            <v>24</v>
          </cell>
          <cell r="K1820">
            <v>80</v>
          </cell>
          <cell r="L1820" t="str">
            <v>低体重</v>
          </cell>
          <cell r="M1820">
            <v>1580</v>
          </cell>
          <cell r="N1820">
            <v>72</v>
          </cell>
          <cell r="O1820" t="str">
            <v>及格</v>
          </cell>
          <cell r="P1820">
            <v>10.5</v>
          </cell>
          <cell r="Q1820">
            <v>66</v>
          </cell>
          <cell r="R1820" t="str">
            <v>及格</v>
          </cell>
          <cell r="S1820">
            <v>13</v>
          </cell>
          <cell r="T1820">
            <v>85</v>
          </cell>
          <cell r="U1820" t="str">
            <v>良好</v>
          </cell>
          <cell r="V1820">
            <v>15</v>
          </cell>
          <cell r="W1820">
            <v>50</v>
          </cell>
          <cell r="X1820" t="str">
            <v>不及格</v>
          </cell>
          <cell r="Y1820">
            <v>0</v>
          </cell>
          <cell r="Z1820">
            <v>78</v>
          </cell>
          <cell r="AA1820">
            <v>68</v>
          </cell>
          <cell r="AB1820" t="str">
            <v>及格</v>
          </cell>
          <cell r="AC1820">
            <v>0</v>
          </cell>
        </row>
        <row r="1820">
          <cell r="AG1820">
            <v>71.6</v>
          </cell>
          <cell r="AH1820">
            <v>0</v>
          </cell>
          <cell r="AI1820">
            <v>71.6</v>
          </cell>
          <cell r="AJ1820" t="str">
            <v>及格</v>
          </cell>
        </row>
        <row r="1821">
          <cell r="F1821" t="str">
            <v>朱昊</v>
          </cell>
          <cell r="G1821" t="str">
            <v>男</v>
          </cell>
          <cell r="H1821">
            <v>41113</v>
          </cell>
          <cell r="I1821">
            <v>145</v>
          </cell>
          <cell r="J1821">
            <v>36</v>
          </cell>
          <cell r="K1821">
            <v>100</v>
          </cell>
          <cell r="L1821" t="str">
            <v>正常</v>
          </cell>
          <cell r="M1821">
            <v>1720</v>
          </cell>
          <cell r="N1821">
            <v>74</v>
          </cell>
          <cell r="O1821" t="str">
            <v>及格</v>
          </cell>
          <cell r="P1821">
            <v>8.6</v>
          </cell>
          <cell r="Q1821">
            <v>100</v>
          </cell>
          <cell r="R1821" t="str">
            <v>优秀</v>
          </cell>
          <cell r="S1821">
            <v>11.5</v>
          </cell>
          <cell r="T1821">
            <v>80</v>
          </cell>
          <cell r="U1821" t="str">
            <v>良好</v>
          </cell>
          <cell r="V1821">
            <v>25</v>
          </cell>
          <cell r="W1821">
            <v>68</v>
          </cell>
          <cell r="X1821" t="str">
            <v>及格</v>
          </cell>
          <cell r="Y1821">
            <v>0</v>
          </cell>
          <cell r="Z1821">
            <v>83</v>
          </cell>
          <cell r="AA1821">
            <v>70</v>
          </cell>
          <cell r="AB1821" t="str">
            <v>及格</v>
          </cell>
          <cell r="AC1821">
            <v>0</v>
          </cell>
        </row>
        <row r="1821">
          <cell r="AG1821">
            <v>82.9</v>
          </cell>
          <cell r="AH1821">
            <v>0</v>
          </cell>
          <cell r="AI1821">
            <v>82.9</v>
          </cell>
          <cell r="AJ1821" t="str">
            <v>良好</v>
          </cell>
        </row>
        <row r="1822">
          <cell r="F1822" t="str">
            <v>费昱翰</v>
          </cell>
          <cell r="G1822" t="str">
            <v>男</v>
          </cell>
          <cell r="H1822">
            <v>41113</v>
          </cell>
          <cell r="I1822">
            <v>133</v>
          </cell>
          <cell r="J1822">
            <v>30</v>
          </cell>
          <cell r="K1822">
            <v>100</v>
          </cell>
          <cell r="L1822" t="str">
            <v>正常</v>
          </cell>
          <cell r="M1822">
            <v>1465</v>
          </cell>
          <cell r="N1822">
            <v>68</v>
          </cell>
          <cell r="O1822" t="str">
            <v>及格</v>
          </cell>
          <cell r="P1822">
            <v>9.7</v>
          </cell>
          <cell r="Q1822">
            <v>74</v>
          </cell>
          <cell r="R1822" t="str">
            <v>及格</v>
          </cell>
          <cell r="S1822">
            <v>13.5</v>
          </cell>
          <cell r="T1822">
            <v>85</v>
          </cell>
          <cell r="U1822" t="str">
            <v>良好</v>
          </cell>
          <cell r="V1822">
            <v>15</v>
          </cell>
          <cell r="W1822">
            <v>50</v>
          </cell>
          <cell r="X1822" t="str">
            <v>不及格</v>
          </cell>
          <cell r="Y1822">
            <v>0</v>
          </cell>
          <cell r="Z1822">
            <v>78</v>
          </cell>
          <cell r="AA1822">
            <v>68</v>
          </cell>
          <cell r="AB1822" t="str">
            <v>及格</v>
          </cell>
          <cell r="AC1822">
            <v>0</v>
          </cell>
        </row>
        <row r="1822">
          <cell r="AG1822">
            <v>75.6</v>
          </cell>
          <cell r="AH1822">
            <v>0</v>
          </cell>
          <cell r="AI1822">
            <v>75.6</v>
          </cell>
          <cell r="AJ1822" t="str">
            <v>及格</v>
          </cell>
        </row>
        <row r="1823">
          <cell r="F1823" t="str">
            <v>姚奕</v>
          </cell>
          <cell r="G1823" t="str">
            <v>女</v>
          </cell>
          <cell r="H1823">
            <v>41130</v>
          </cell>
          <cell r="I1823">
            <v>146</v>
          </cell>
          <cell r="J1823">
            <v>48.5</v>
          </cell>
          <cell r="K1823">
            <v>60</v>
          </cell>
          <cell r="L1823" t="str">
            <v>肥胖</v>
          </cell>
          <cell r="M1823">
            <v>1730</v>
          </cell>
          <cell r="N1823">
            <v>85</v>
          </cell>
          <cell r="O1823" t="str">
            <v>良好</v>
          </cell>
          <cell r="P1823">
            <v>11.2</v>
          </cell>
          <cell r="Q1823">
            <v>62</v>
          </cell>
          <cell r="R1823" t="str">
            <v>及格</v>
          </cell>
          <cell r="S1823">
            <v>18</v>
          </cell>
          <cell r="T1823">
            <v>90</v>
          </cell>
          <cell r="U1823" t="str">
            <v>优秀</v>
          </cell>
          <cell r="V1823">
            <v>30</v>
          </cell>
          <cell r="W1823">
            <v>72</v>
          </cell>
          <cell r="X1823" t="str">
            <v>及格</v>
          </cell>
          <cell r="Y1823">
            <v>0</v>
          </cell>
          <cell r="Z1823">
            <v>76</v>
          </cell>
          <cell r="AA1823">
            <v>66</v>
          </cell>
          <cell r="AB1823" t="str">
            <v>及格</v>
          </cell>
          <cell r="AC1823">
            <v>0</v>
          </cell>
        </row>
        <row r="1823">
          <cell r="AG1823">
            <v>72.5</v>
          </cell>
          <cell r="AH1823">
            <v>0</v>
          </cell>
          <cell r="AI1823">
            <v>72.5</v>
          </cell>
          <cell r="AJ1823" t="str">
            <v>及格</v>
          </cell>
        </row>
        <row r="1824">
          <cell r="F1824" t="str">
            <v>陈曼琪</v>
          </cell>
          <cell r="G1824" t="str">
            <v>女</v>
          </cell>
          <cell r="H1824">
            <v>40910</v>
          </cell>
          <cell r="I1824">
            <v>144</v>
          </cell>
          <cell r="J1824">
            <v>32</v>
          </cell>
          <cell r="K1824">
            <v>100</v>
          </cell>
          <cell r="L1824" t="str">
            <v>正常</v>
          </cell>
          <cell r="M1824">
            <v>1780</v>
          </cell>
          <cell r="N1824">
            <v>85</v>
          </cell>
          <cell r="O1824" t="str">
            <v>良好</v>
          </cell>
          <cell r="P1824">
            <v>9.9</v>
          </cell>
          <cell r="Q1824">
            <v>76</v>
          </cell>
          <cell r="R1824" t="str">
            <v>及格</v>
          </cell>
          <cell r="S1824">
            <v>13</v>
          </cell>
          <cell r="T1824">
            <v>78</v>
          </cell>
          <cell r="U1824" t="str">
            <v>及格</v>
          </cell>
          <cell r="V1824">
            <v>29</v>
          </cell>
          <cell r="W1824">
            <v>72</v>
          </cell>
          <cell r="X1824" t="str">
            <v>及格</v>
          </cell>
          <cell r="Y1824">
            <v>0</v>
          </cell>
          <cell r="Z1824">
            <v>97</v>
          </cell>
          <cell r="AA1824">
            <v>72</v>
          </cell>
          <cell r="AB1824" t="str">
            <v>及格</v>
          </cell>
          <cell r="AC1824">
            <v>0</v>
          </cell>
        </row>
        <row r="1824">
          <cell r="AG1824">
            <v>80.2</v>
          </cell>
          <cell r="AH1824">
            <v>0</v>
          </cell>
          <cell r="AI1824">
            <v>80.2</v>
          </cell>
          <cell r="AJ1824" t="str">
            <v>良好</v>
          </cell>
        </row>
        <row r="1825">
          <cell r="F1825" t="str">
            <v>王文植</v>
          </cell>
          <cell r="G1825" t="str">
            <v>男</v>
          </cell>
          <cell r="H1825">
            <v>40965</v>
          </cell>
          <cell r="I1825">
            <v>138</v>
          </cell>
          <cell r="J1825">
            <v>38</v>
          </cell>
          <cell r="K1825">
            <v>100</v>
          </cell>
          <cell r="L1825" t="str">
            <v>正常</v>
          </cell>
          <cell r="M1825">
            <v>1700</v>
          </cell>
          <cell r="N1825">
            <v>74</v>
          </cell>
          <cell r="O1825" t="str">
            <v>及格</v>
          </cell>
          <cell r="P1825">
            <v>10.7</v>
          </cell>
          <cell r="Q1825">
            <v>64</v>
          </cell>
          <cell r="R1825" t="str">
            <v>及格</v>
          </cell>
          <cell r="S1825">
            <v>6.5</v>
          </cell>
          <cell r="T1825">
            <v>74</v>
          </cell>
          <cell r="U1825" t="str">
            <v>及格</v>
          </cell>
          <cell r="V1825">
            <v>22</v>
          </cell>
          <cell r="W1825">
            <v>64</v>
          </cell>
          <cell r="X1825" t="str">
            <v>及格</v>
          </cell>
          <cell r="Y1825">
            <v>0</v>
          </cell>
          <cell r="Z1825">
            <v>60</v>
          </cell>
          <cell r="AA1825">
            <v>64</v>
          </cell>
          <cell r="AB1825" t="str">
            <v>及格</v>
          </cell>
          <cell r="AC1825">
            <v>0</v>
          </cell>
        </row>
        <row r="1825">
          <cell r="AG1825">
            <v>72.9</v>
          </cell>
          <cell r="AH1825">
            <v>0</v>
          </cell>
          <cell r="AI1825">
            <v>72.9</v>
          </cell>
          <cell r="AJ1825" t="str">
            <v>及格</v>
          </cell>
        </row>
        <row r="1826">
          <cell r="F1826" t="str">
            <v>朱仁莉</v>
          </cell>
          <cell r="G1826" t="str">
            <v>女</v>
          </cell>
          <cell r="H1826">
            <v>40946</v>
          </cell>
          <cell r="I1826">
            <v>135</v>
          </cell>
          <cell r="J1826">
            <v>24</v>
          </cell>
          <cell r="K1826">
            <v>80</v>
          </cell>
          <cell r="L1826" t="str">
            <v>低体重</v>
          </cell>
          <cell r="M1826">
            <v>2000</v>
          </cell>
          <cell r="N1826">
            <v>100</v>
          </cell>
          <cell r="O1826" t="str">
            <v>优秀</v>
          </cell>
          <cell r="P1826">
            <v>9.7</v>
          </cell>
          <cell r="Q1826">
            <v>78</v>
          </cell>
          <cell r="R1826" t="str">
            <v>及格</v>
          </cell>
          <cell r="S1826">
            <v>18</v>
          </cell>
          <cell r="T1826">
            <v>90</v>
          </cell>
          <cell r="U1826" t="str">
            <v>优秀</v>
          </cell>
          <cell r="V1826">
            <v>26</v>
          </cell>
          <cell r="W1826">
            <v>68</v>
          </cell>
          <cell r="X1826" t="str">
            <v>及格</v>
          </cell>
          <cell r="Y1826">
            <v>0</v>
          </cell>
          <cell r="Z1826">
            <v>110</v>
          </cell>
          <cell r="AA1826">
            <v>76</v>
          </cell>
          <cell r="AB1826" t="str">
            <v>及格</v>
          </cell>
          <cell r="AC1826">
            <v>0</v>
          </cell>
        </row>
        <row r="1826">
          <cell r="AG1826">
            <v>82.6</v>
          </cell>
          <cell r="AH1826">
            <v>0</v>
          </cell>
          <cell r="AI1826">
            <v>82.6</v>
          </cell>
          <cell r="AJ1826" t="str">
            <v>良好</v>
          </cell>
        </row>
        <row r="1827">
          <cell r="F1827" t="str">
            <v>麻馨晨</v>
          </cell>
          <cell r="G1827" t="str">
            <v>女</v>
          </cell>
          <cell r="H1827">
            <v>41050</v>
          </cell>
          <cell r="I1827">
            <v>136</v>
          </cell>
          <cell r="J1827">
            <v>41</v>
          </cell>
          <cell r="K1827">
            <v>60</v>
          </cell>
          <cell r="L1827" t="str">
            <v>肥胖</v>
          </cell>
          <cell r="M1827">
            <v>1440</v>
          </cell>
          <cell r="N1827">
            <v>74</v>
          </cell>
          <cell r="O1827" t="str">
            <v>及格</v>
          </cell>
          <cell r="P1827">
            <v>10.1</v>
          </cell>
          <cell r="Q1827">
            <v>74</v>
          </cell>
          <cell r="R1827" t="str">
            <v>及格</v>
          </cell>
          <cell r="S1827">
            <v>17</v>
          </cell>
          <cell r="T1827">
            <v>90</v>
          </cell>
          <cell r="U1827" t="str">
            <v>优秀</v>
          </cell>
          <cell r="V1827">
            <v>10</v>
          </cell>
          <cell r="W1827">
            <v>20</v>
          </cell>
          <cell r="X1827" t="str">
            <v>不及格</v>
          </cell>
          <cell r="Y1827">
            <v>0</v>
          </cell>
          <cell r="Z1827">
            <v>80</v>
          </cell>
          <cell r="AA1827">
            <v>68</v>
          </cell>
          <cell r="AB1827" t="str">
            <v>及格</v>
          </cell>
          <cell r="AC1827">
            <v>0</v>
          </cell>
        </row>
        <row r="1827">
          <cell r="AG1827">
            <v>68.5</v>
          </cell>
          <cell r="AH1827">
            <v>0</v>
          </cell>
          <cell r="AI1827">
            <v>68.5</v>
          </cell>
          <cell r="AJ1827" t="str">
            <v>及格</v>
          </cell>
        </row>
        <row r="1828">
          <cell r="F1828" t="str">
            <v>赵宇飞</v>
          </cell>
          <cell r="G1828" t="str">
            <v>男</v>
          </cell>
          <cell r="H1828">
            <v>41003</v>
          </cell>
          <cell r="I1828">
            <v>148</v>
          </cell>
          <cell r="J1828">
            <v>40</v>
          </cell>
          <cell r="K1828">
            <v>100</v>
          </cell>
          <cell r="L1828" t="str">
            <v>正常</v>
          </cell>
          <cell r="M1828">
            <v>2385</v>
          </cell>
          <cell r="N1828">
            <v>85</v>
          </cell>
          <cell r="O1828" t="str">
            <v>良好</v>
          </cell>
          <cell r="P1828">
            <v>9.2</v>
          </cell>
          <cell r="Q1828">
            <v>78</v>
          </cell>
          <cell r="R1828" t="str">
            <v>及格</v>
          </cell>
          <cell r="S1828">
            <v>10.5</v>
          </cell>
          <cell r="T1828">
            <v>80</v>
          </cell>
          <cell r="U1828" t="str">
            <v>良好</v>
          </cell>
          <cell r="V1828">
            <v>30</v>
          </cell>
          <cell r="W1828">
            <v>72</v>
          </cell>
          <cell r="X1828" t="str">
            <v>及格</v>
          </cell>
          <cell r="Y1828">
            <v>0</v>
          </cell>
          <cell r="Z1828">
            <v>107</v>
          </cell>
          <cell r="AA1828">
            <v>76</v>
          </cell>
          <cell r="AB1828" t="str">
            <v>及格</v>
          </cell>
          <cell r="AC1828">
            <v>0</v>
          </cell>
        </row>
        <row r="1828">
          <cell r="AG1828">
            <v>81.8</v>
          </cell>
          <cell r="AH1828">
            <v>0</v>
          </cell>
          <cell r="AI1828">
            <v>81.8</v>
          </cell>
          <cell r="AJ1828" t="str">
            <v>良好</v>
          </cell>
        </row>
        <row r="1829">
          <cell r="F1829" t="str">
            <v>梁明哲</v>
          </cell>
          <cell r="G1829" t="str">
            <v>男</v>
          </cell>
          <cell r="H1829">
            <v>41095</v>
          </cell>
          <cell r="I1829">
            <v>138</v>
          </cell>
          <cell r="J1829">
            <v>31</v>
          </cell>
          <cell r="K1829">
            <v>100</v>
          </cell>
          <cell r="L1829" t="str">
            <v>正常</v>
          </cell>
          <cell r="M1829">
            <v>2040</v>
          </cell>
          <cell r="N1829">
            <v>80</v>
          </cell>
          <cell r="O1829" t="str">
            <v>良好</v>
          </cell>
          <cell r="P1829">
            <v>10.7</v>
          </cell>
          <cell r="Q1829">
            <v>64</v>
          </cell>
          <cell r="R1829" t="str">
            <v>及格</v>
          </cell>
          <cell r="S1829">
            <v>7</v>
          </cell>
          <cell r="T1829">
            <v>74</v>
          </cell>
          <cell r="U1829" t="str">
            <v>及格</v>
          </cell>
          <cell r="V1829">
            <v>23</v>
          </cell>
          <cell r="W1829">
            <v>66</v>
          </cell>
          <cell r="X1829" t="str">
            <v>及格</v>
          </cell>
          <cell r="Y1829">
            <v>0</v>
          </cell>
          <cell r="Z1829">
            <v>80</v>
          </cell>
          <cell r="AA1829">
            <v>70</v>
          </cell>
          <cell r="AB1829" t="str">
            <v>及格</v>
          </cell>
          <cell r="AC1829">
            <v>0</v>
          </cell>
        </row>
        <row r="1829">
          <cell r="AG1829">
            <v>75.2</v>
          </cell>
          <cell r="AH1829">
            <v>0</v>
          </cell>
          <cell r="AI1829">
            <v>75.2</v>
          </cell>
          <cell r="AJ1829" t="str">
            <v>及格</v>
          </cell>
        </row>
        <row r="1830">
          <cell r="F1830" t="str">
            <v>邓俊康</v>
          </cell>
          <cell r="G1830" t="str">
            <v>男</v>
          </cell>
          <cell r="H1830">
            <v>41101</v>
          </cell>
          <cell r="I1830">
            <v>144</v>
          </cell>
          <cell r="J1830">
            <v>33</v>
          </cell>
          <cell r="K1830">
            <v>100</v>
          </cell>
          <cell r="L1830" t="str">
            <v>正常</v>
          </cell>
          <cell r="M1830">
            <v>1970</v>
          </cell>
          <cell r="N1830">
            <v>80</v>
          </cell>
          <cell r="O1830" t="str">
            <v>良好</v>
          </cell>
          <cell r="P1830">
            <v>9.9</v>
          </cell>
          <cell r="Q1830">
            <v>72</v>
          </cell>
          <cell r="R1830" t="str">
            <v>及格</v>
          </cell>
          <cell r="S1830">
            <v>17</v>
          </cell>
          <cell r="T1830">
            <v>100</v>
          </cell>
          <cell r="U1830" t="str">
            <v>优秀</v>
          </cell>
          <cell r="V1830">
            <v>25</v>
          </cell>
          <cell r="W1830">
            <v>68</v>
          </cell>
          <cell r="X1830" t="str">
            <v>及格</v>
          </cell>
          <cell r="Y1830">
            <v>0</v>
          </cell>
          <cell r="Z1830">
            <v>50</v>
          </cell>
          <cell r="AA1830">
            <v>60</v>
          </cell>
          <cell r="AB1830" t="str">
            <v>及格</v>
          </cell>
          <cell r="AC1830">
            <v>0</v>
          </cell>
        </row>
        <row r="1830">
          <cell r="AG1830">
            <v>80.2</v>
          </cell>
          <cell r="AH1830">
            <v>0</v>
          </cell>
          <cell r="AI1830">
            <v>80.2</v>
          </cell>
          <cell r="AJ1830" t="str">
            <v>良好</v>
          </cell>
        </row>
        <row r="1831">
          <cell r="F1831" t="str">
            <v>孔雨渲</v>
          </cell>
          <cell r="G1831" t="str">
            <v>女</v>
          </cell>
          <cell r="H1831">
            <v>41049</v>
          </cell>
          <cell r="I1831">
            <v>140</v>
          </cell>
          <cell r="J1831">
            <v>32</v>
          </cell>
          <cell r="K1831">
            <v>100</v>
          </cell>
          <cell r="L1831" t="str">
            <v>正常</v>
          </cell>
          <cell r="M1831">
            <v>1940</v>
          </cell>
          <cell r="N1831">
            <v>95</v>
          </cell>
          <cell r="O1831" t="str">
            <v>优秀</v>
          </cell>
          <cell r="P1831">
            <v>9.8</v>
          </cell>
          <cell r="Q1831">
            <v>76</v>
          </cell>
          <cell r="R1831" t="str">
            <v>及格</v>
          </cell>
          <cell r="S1831">
            <v>16</v>
          </cell>
          <cell r="T1831">
            <v>85</v>
          </cell>
          <cell r="U1831" t="str">
            <v>良好</v>
          </cell>
          <cell r="V1831">
            <v>26</v>
          </cell>
          <cell r="W1831">
            <v>68</v>
          </cell>
          <cell r="X1831" t="str">
            <v>及格</v>
          </cell>
          <cell r="Y1831">
            <v>0</v>
          </cell>
          <cell r="Z1831">
            <v>100</v>
          </cell>
          <cell r="AA1831">
            <v>74</v>
          </cell>
          <cell r="AB1831" t="str">
            <v>及格</v>
          </cell>
          <cell r="AC1831">
            <v>0</v>
          </cell>
        </row>
        <row r="1831">
          <cell r="AG1831">
            <v>83</v>
          </cell>
          <cell r="AH1831">
            <v>0</v>
          </cell>
          <cell r="AI1831">
            <v>83</v>
          </cell>
          <cell r="AJ1831" t="str">
            <v>良好</v>
          </cell>
        </row>
        <row r="1832">
          <cell r="F1832" t="str">
            <v>汪紫欣</v>
          </cell>
          <cell r="G1832" t="str">
            <v>女</v>
          </cell>
          <cell r="H1832">
            <v>41065</v>
          </cell>
          <cell r="I1832">
            <v>132</v>
          </cell>
          <cell r="J1832">
            <v>28</v>
          </cell>
          <cell r="K1832">
            <v>100</v>
          </cell>
          <cell r="L1832" t="str">
            <v>正常</v>
          </cell>
          <cell r="M1832">
            <v>1565</v>
          </cell>
          <cell r="N1832">
            <v>78</v>
          </cell>
          <cell r="O1832" t="str">
            <v>及格</v>
          </cell>
          <cell r="P1832">
            <v>10.1</v>
          </cell>
          <cell r="Q1832">
            <v>74</v>
          </cell>
          <cell r="R1832" t="str">
            <v>及格</v>
          </cell>
          <cell r="S1832">
            <v>18</v>
          </cell>
          <cell r="T1832">
            <v>90</v>
          </cell>
          <cell r="U1832" t="str">
            <v>优秀</v>
          </cell>
          <cell r="V1832">
            <v>30</v>
          </cell>
          <cell r="W1832">
            <v>72</v>
          </cell>
          <cell r="X1832" t="str">
            <v>及格</v>
          </cell>
          <cell r="Y1832">
            <v>0</v>
          </cell>
          <cell r="Z1832">
            <v>100</v>
          </cell>
          <cell r="AA1832">
            <v>74</v>
          </cell>
          <cell r="AB1832" t="str">
            <v>及格</v>
          </cell>
          <cell r="AC1832">
            <v>0</v>
          </cell>
        </row>
        <row r="1832">
          <cell r="AG1832">
            <v>81.5</v>
          </cell>
          <cell r="AH1832">
            <v>0</v>
          </cell>
          <cell r="AI1832">
            <v>81.5</v>
          </cell>
          <cell r="AJ1832" t="str">
            <v>良好</v>
          </cell>
        </row>
        <row r="1833">
          <cell r="F1833" t="str">
            <v>许文龙</v>
          </cell>
          <cell r="G1833" t="str">
            <v>男</v>
          </cell>
          <cell r="H1833">
            <v>41018</v>
          </cell>
          <cell r="I1833">
            <v>133</v>
          </cell>
          <cell r="J1833">
            <v>40</v>
          </cell>
          <cell r="K1833">
            <v>80</v>
          </cell>
          <cell r="L1833" t="str">
            <v>超重</v>
          </cell>
          <cell r="M1833">
            <v>1710</v>
          </cell>
          <cell r="N1833">
            <v>74</v>
          </cell>
          <cell r="O1833" t="str">
            <v>及格</v>
          </cell>
          <cell r="P1833">
            <v>10.1</v>
          </cell>
          <cell r="Q1833">
            <v>70</v>
          </cell>
          <cell r="R1833" t="str">
            <v>及格</v>
          </cell>
          <cell r="S1833">
            <v>12</v>
          </cell>
          <cell r="T1833">
            <v>85</v>
          </cell>
          <cell r="U1833" t="str">
            <v>良好</v>
          </cell>
          <cell r="V1833">
            <v>15</v>
          </cell>
          <cell r="W1833">
            <v>50</v>
          </cell>
          <cell r="X1833" t="str">
            <v>不及格</v>
          </cell>
          <cell r="Y1833">
            <v>0</v>
          </cell>
          <cell r="Z1833">
            <v>72</v>
          </cell>
          <cell r="AA1833">
            <v>66</v>
          </cell>
          <cell r="AB1833" t="str">
            <v>及格</v>
          </cell>
          <cell r="AC1833">
            <v>0</v>
          </cell>
        </row>
        <row r="1833">
          <cell r="AG1833">
            <v>72.3</v>
          </cell>
          <cell r="AH1833">
            <v>0</v>
          </cell>
          <cell r="AI1833">
            <v>72.3</v>
          </cell>
          <cell r="AJ1833" t="str">
            <v>及格</v>
          </cell>
        </row>
        <row r="1834">
          <cell r="F1834" t="str">
            <v>陈艺霞</v>
          </cell>
          <cell r="G1834" t="str">
            <v>女</v>
          </cell>
          <cell r="H1834">
            <v>41139</v>
          </cell>
          <cell r="I1834">
            <v>129</v>
          </cell>
          <cell r="J1834">
            <v>24</v>
          </cell>
          <cell r="K1834">
            <v>100</v>
          </cell>
          <cell r="L1834" t="str">
            <v>正常</v>
          </cell>
          <cell r="M1834">
            <v>1775</v>
          </cell>
          <cell r="N1834">
            <v>85</v>
          </cell>
          <cell r="O1834" t="str">
            <v>良好</v>
          </cell>
          <cell r="P1834">
            <v>10.3</v>
          </cell>
          <cell r="Q1834">
            <v>72</v>
          </cell>
          <cell r="R1834" t="str">
            <v>及格</v>
          </cell>
          <cell r="S1834">
            <v>8</v>
          </cell>
          <cell r="T1834">
            <v>70</v>
          </cell>
          <cell r="U1834" t="str">
            <v>及格</v>
          </cell>
          <cell r="V1834">
            <v>27</v>
          </cell>
          <cell r="W1834">
            <v>70</v>
          </cell>
          <cell r="X1834" t="str">
            <v>及格</v>
          </cell>
          <cell r="Y1834">
            <v>0</v>
          </cell>
          <cell r="Z1834">
            <v>58</v>
          </cell>
          <cell r="AA1834">
            <v>62</v>
          </cell>
          <cell r="AB1834" t="str">
            <v>及格</v>
          </cell>
          <cell r="AC1834">
            <v>0</v>
          </cell>
        </row>
        <row r="1834">
          <cell r="AG1834">
            <v>75.5</v>
          </cell>
          <cell r="AH1834">
            <v>0</v>
          </cell>
          <cell r="AI1834">
            <v>75.5</v>
          </cell>
          <cell r="AJ1834" t="str">
            <v>及格</v>
          </cell>
        </row>
        <row r="1835">
          <cell r="F1835" t="str">
            <v>李泽阳</v>
          </cell>
          <cell r="G1835" t="str">
            <v>男</v>
          </cell>
          <cell r="H1835">
            <v>40824</v>
          </cell>
          <cell r="I1835">
            <v>148</v>
          </cell>
          <cell r="J1835">
            <v>46</v>
          </cell>
          <cell r="K1835">
            <v>80</v>
          </cell>
          <cell r="L1835" t="str">
            <v>超重</v>
          </cell>
          <cell r="M1835">
            <v>2030</v>
          </cell>
          <cell r="N1835">
            <v>80</v>
          </cell>
          <cell r="O1835" t="str">
            <v>良好</v>
          </cell>
          <cell r="P1835">
            <v>8.9</v>
          </cell>
          <cell r="Q1835">
            <v>90</v>
          </cell>
          <cell r="R1835" t="str">
            <v>优秀</v>
          </cell>
          <cell r="S1835">
            <v>11</v>
          </cell>
          <cell r="T1835">
            <v>80</v>
          </cell>
          <cell r="U1835" t="str">
            <v>良好</v>
          </cell>
          <cell r="V1835">
            <v>39</v>
          </cell>
          <cell r="W1835">
            <v>80</v>
          </cell>
          <cell r="X1835" t="str">
            <v>良好</v>
          </cell>
          <cell r="Y1835">
            <v>0</v>
          </cell>
          <cell r="Z1835">
            <v>97</v>
          </cell>
          <cell r="AA1835">
            <v>74</v>
          </cell>
          <cell r="AB1835" t="str">
            <v>及格</v>
          </cell>
          <cell r="AC1835">
            <v>0</v>
          </cell>
        </row>
        <row r="1835">
          <cell r="AG1835">
            <v>80.8</v>
          </cell>
          <cell r="AH1835">
            <v>0</v>
          </cell>
          <cell r="AI1835">
            <v>80.8</v>
          </cell>
          <cell r="AJ1835" t="str">
            <v>良好</v>
          </cell>
        </row>
        <row r="1836">
          <cell r="F1836" t="str">
            <v>张璐洁</v>
          </cell>
          <cell r="G1836" t="str">
            <v>男</v>
          </cell>
          <cell r="H1836">
            <v>40821</v>
          </cell>
          <cell r="I1836">
            <v>130.5</v>
          </cell>
          <cell r="J1836">
            <v>31</v>
          </cell>
          <cell r="K1836">
            <v>100</v>
          </cell>
          <cell r="L1836" t="str">
            <v>正常</v>
          </cell>
          <cell r="M1836">
            <v>1910</v>
          </cell>
          <cell r="N1836">
            <v>80</v>
          </cell>
          <cell r="O1836" t="str">
            <v>良好</v>
          </cell>
          <cell r="P1836">
            <v>8.9</v>
          </cell>
          <cell r="Q1836">
            <v>90</v>
          </cell>
          <cell r="R1836" t="str">
            <v>优秀</v>
          </cell>
          <cell r="S1836">
            <v>13.5</v>
          </cell>
          <cell r="T1836">
            <v>85</v>
          </cell>
          <cell r="U1836" t="str">
            <v>良好</v>
          </cell>
          <cell r="V1836">
            <v>27</v>
          </cell>
          <cell r="W1836">
            <v>70</v>
          </cell>
          <cell r="X1836" t="str">
            <v>及格</v>
          </cell>
          <cell r="Y1836">
            <v>0</v>
          </cell>
          <cell r="Z1836">
            <v>93</v>
          </cell>
          <cell r="AA1836">
            <v>72</v>
          </cell>
          <cell r="AB1836" t="str">
            <v>及格</v>
          </cell>
          <cell r="AC1836">
            <v>0</v>
          </cell>
        </row>
        <row r="1836">
          <cell r="AG1836">
            <v>83.4</v>
          </cell>
          <cell r="AH1836">
            <v>0</v>
          </cell>
          <cell r="AI1836">
            <v>83.4</v>
          </cell>
          <cell r="AJ1836" t="str">
            <v>良好</v>
          </cell>
        </row>
        <row r="1837">
          <cell r="F1837" t="str">
            <v>马晓雅</v>
          </cell>
          <cell r="G1837" t="str">
            <v>女</v>
          </cell>
          <cell r="H1837">
            <v>40876</v>
          </cell>
          <cell r="I1837">
            <v>138</v>
          </cell>
          <cell r="J1837">
            <v>33</v>
          </cell>
          <cell r="K1837">
            <v>100</v>
          </cell>
          <cell r="L1837" t="str">
            <v>正常</v>
          </cell>
          <cell r="M1837">
            <v>1725</v>
          </cell>
          <cell r="N1837">
            <v>85</v>
          </cell>
          <cell r="O1837" t="str">
            <v>良好</v>
          </cell>
          <cell r="P1837">
            <v>9.4</v>
          </cell>
          <cell r="Q1837">
            <v>80</v>
          </cell>
          <cell r="R1837" t="str">
            <v>良好</v>
          </cell>
          <cell r="S1837">
            <v>19</v>
          </cell>
          <cell r="T1837">
            <v>95</v>
          </cell>
          <cell r="U1837" t="str">
            <v>优秀</v>
          </cell>
          <cell r="V1837">
            <v>28</v>
          </cell>
          <cell r="W1837">
            <v>70</v>
          </cell>
          <cell r="X1837" t="str">
            <v>及格</v>
          </cell>
          <cell r="Y1837">
            <v>0</v>
          </cell>
          <cell r="Z1837">
            <v>90</v>
          </cell>
          <cell r="AA1837">
            <v>70</v>
          </cell>
          <cell r="AB1837" t="str">
            <v>及格</v>
          </cell>
          <cell r="AC1837">
            <v>0</v>
          </cell>
        </row>
        <row r="1837">
          <cell r="AG1837">
            <v>83.8</v>
          </cell>
          <cell r="AH1837">
            <v>0</v>
          </cell>
          <cell r="AI1837">
            <v>83.8</v>
          </cell>
          <cell r="AJ1837" t="str">
            <v>良好</v>
          </cell>
        </row>
        <row r="1838">
          <cell r="F1838" t="str">
            <v>屈欣怡</v>
          </cell>
          <cell r="G1838" t="str">
            <v>女</v>
          </cell>
          <cell r="H1838">
            <v>41025</v>
          </cell>
          <cell r="I1838">
            <v>132</v>
          </cell>
          <cell r="J1838">
            <v>22</v>
          </cell>
          <cell r="K1838">
            <v>80</v>
          </cell>
          <cell r="L1838" t="str">
            <v>低体重</v>
          </cell>
          <cell r="M1838">
            <v>1209</v>
          </cell>
          <cell r="N1838">
            <v>68</v>
          </cell>
          <cell r="O1838" t="str">
            <v>及格</v>
          </cell>
          <cell r="P1838">
            <v>10.7</v>
          </cell>
          <cell r="Q1838">
            <v>68</v>
          </cell>
          <cell r="R1838" t="str">
            <v>及格</v>
          </cell>
          <cell r="S1838">
            <v>12</v>
          </cell>
          <cell r="T1838">
            <v>78</v>
          </cell>
          <cell r="U1838" t="str">
            <v>及格</v>
          </cell>
          <cell r="V1838">
            <v>27</v>
          </cell>
          <cell r="W1838">
            <v>70</v>
          </cell>
          <cell r="X1838" t="str">
            <v>及格</v>
          </cell>
          <cell r="Y1838">
            <v>0</v>
          </cell>
          <cell r="Z1838">
            <v>98</v>
          </cell>
          <cell r="AA1838">
            <v>74</v>
          </cell>
          <cell r="AB1838" t="str">
            <v>及格</v>
          </cell>
          <cell r="AC1838">
            <v>0</v>
          </cell>
        </row>
        <row r="1838">
          <cell r="AG1838">
            <v>73.2</v>
          </cell>
          <cell r="AH1838">
            <v>0</v>
          </cell>
          <cell r="AI1838">
            <v>73.2</v>
          </cell>
          <cell r="AJ1838" t="str">
            <v>及格</v>
          </cell>
        </row>
        <row r="1839">
          <cell r="F1839" t="str">
            <v>闫雨格</v>
          </cell>
          <cell r="G1839" t="str">
            <v>女</v>
          </cell>
          <cell r="H1839">
            <v>41076</v>
          </cell>
          <cell r="I1839">
            <v>142</v>
          </cell>
          <cell r="J1839">
            <v>39</v>
          </cell>
          <cell r="K1839">
            <v>100</v>
          </cell>
          <cell r="L1839" t="str">
            <v>正常</v>
          </cell>
          <cell r="M1839">
            <v>1811</v>
          </cell>
          <cell r="N1839">
            <v>90</v>
          </cell>
          <cell r="O1839" t="str">
            <v>优秀</v>
          </cell>
          <cell r="P1839">
            <v>10.3</v>
          </cell>
          <cell r="Q1839">
            <v>72</v>
          </cell>
          <cell r="R1839" t="str">
            <v>及格</v>
          </cell>
          <cell r="S1839">
            <v>13.5</v>
          </cell>
          <cell r="T1839">
            <v>80</v>
          </cell>
          <cell r="U1839" t="str">
            <v>良好</v>
          </cell>
          <cell r="V1839">
            <v>34</v>
          </cell>
          <cell r="W1839">
            <v>76</v>
          </cell>
          <cell r="X1839" t="str">
            <v>及格</v>
          </cell>
          <cell r="Y1839">
            <v>0</v>
          </cell>
          <cell r="Z1839">
            <v>104</v>
          </cell>
          <cell r="AA1839">
            <v>74</v>
          </cell>
          <cell r="AB1839" t="str">
            <v>及格</v>
          </cell>
          <cell r="AC1839">
            <v>0</v>
          </cell>
        </row>
        <row r="1839">
          <cell r="AG1839">
            <v>81.3</v>
          </cell>
          <cell r="AH1839">
            <v>0</v>
          </cell>
          <cell r="AI1839">
            <v>81.3</v>
          </cell>
          <cell r="AJ1839" t="str">
            <v>良好</v>
          </cell>
        </row>
        <row r="1840">
          <cell r="F1840" t="str">
            <v>徐天源</v>
          </cell>
          <cell r="G1840" t="str">
            <v>男</v>
          </cell>
          <cell r="H1840">
            <v>40944</v>
          </cell>
          <cell r="I1840">
            <v>145</v>
          </cell>
          <cell r="J1840">
            <v>35</v>
          </cell>
          <cell r="K1840">
            <v>100</v>
          </cell>
          <cell r="L1840" t="str">
            <v>正常</v>
          </cell>
          <cell r="M1840">
            <v>1800</v>
          </cell>
          <cell r="N1840">
            <v>76</v>
          </cell>
          <cell r="O1840" t="str">
            <v>及格</v>
          </cell>
          <cell r="P1840">
            <v>9.6</v>
          </cell>
          <cell r="Q1840">
            <v>74</v>
          </cell>
          <cell r="R1840" t="str">
            <v>及格</v>
          </cell>
          <cell r="S1840">
            <v>10</v>
          </cell>
          <cell r="T1840">
            <v>80</v>
          </cell>
          <cell r="U1840" t="str">
            <v>良好</v>
          </cell>
          <cell r="V1840">
            <v>30</v>
          </cell>
          <cell r="W1840">
            <v>72</v>
          </cell>
          <cell r="X1840" t="str">
            <v>及格</v>
          </cell>
          <cell r="Y1840">
            <v>0</v>
          </cell>
          <cell r="Z1840">
            <v>70</v>
          </cell>
          <cell r="AA1840">
            <v>66</v>
          </cell>
          <cell r="AB1840" t="str">
            <v>及格</v>
          </cell>
          <cell r="AC1840">
            <v>0</v>
          </cell>
        </row>
        <row r="1840">
          <cell r="AG1840">
            <v>77.6</v>
          </cell>
          <cell r="AH1840">
            <v>0</v>
          </cell>
          <cell r="AI1840">
            <v>77.6</v>
          </cell>
          <cell r="AJ1840" t="str">
            <v>及格</v>
          </cell>
        </row>
        <row r="1841">
          <cell r="F1841" t="str">
            <v>李苏晨</v>
          </cell>
          <cell r="G1841" t="str">
            <v>男</v>
          </cell>
          <cell r="H1841">
            <v>40781</v>
          </cell>
          <cell r="I1841">
            <v>153</v>
          </cell>
          <cell r="J1841">
            <v>67.5</v>
          </cell>
          <cell r="K1841">
            <v>60</v>
          </cell>
          <cell r="L1841" t="str">
            <v>肥胖</v>
          </cell>
          <cell r="M1841">
            <v>2878</v>
          </cell>
          <cell r="N1841">
            <v>100</v>
          </cell>
          <cell r="O1841" t="str">
            <v>优秀</v>
          </cell>
          <cell r="P1841">
            <v>12.1</v>
          </cell>
          <cell r="Q1841">
            <v>10</v>
          </cell>
          <cell r="R1841" t="str">
            <v>不及格</v>
          </cell>
          <cell r="S1841">
            <v>11.2</v>
          </cell>
          <cell r="T1841">
            <v>80</v>
          </cell>
          <cell r="U1841" t="str">
            <v>良好</v>
          </cell>
          <cell r="V1841">
            <v>17</v>
          </cell>
          <cell r="W1841">
            <v>60</v>
          </cell>
          <cell r="X1841" t="str">
            <v>及格</v>
          </cell>
          <cell r="Y1841">
            <v>0</v>
          </cell>
          <cell r="Z1841">
            <v>66</v>
          </cell>
          <cell r="AA1841">
            <v>66</v>
          </cell>
          <cell r="AB1841" t="str">
            <v>及格</v>
          </cell>
          <cell r="AC1841">
            <v>0</v>
          </cell>
        </row>
        <row r="1841">
          <cell r="AG1841">
            <v>61.2</v>
          </cell>
          <cell r="AH1841">
            <v>0</v>
          </cell>
          <cell r="AI1841">
            <v>61.2</v>
          </cell>
          <cell r="AJ1841" t="str">
            <v>及格</v>
          </cell>
        </row>
        <row r="1842">
          <cell r="F1842" t="str">
            <v>高婕</v>
          </cell>
          <cell r="G1842" t="str">
            <v>女</v>
          </cell>
          <cell r="H1842">
            <v>40787</v>
          </cell>
          <cell r="I1842">
            <v>145</v>
          </cell>
          <cell r="J1842">
            <v>28</v>
          </cell>
          <cell r="K1842">
            <v>80</v>
          </cell>
          <cell r="L1842" t="str">
            <v>低体重</v>
          </cell>
          <cell r="M1842">
            <v>1966</v>
          </cell>
          <cell r="N1842">
            <v>95</v>
          </cell>
          <cell r="O1842" t="str">
            <v>优秀</v>
          </cell>
          <cell r="P1842">
            <v>9.7</v>
          </cell>
          <cell r="Q1842">
            <v>78</v>
          </cell>
          <cell r="R1842" t="str">
            <v>及格</v>
          </cell>
          <cell r="S1842">
            <v>22.5</v>
          </cell>
          <cell r="T1842">
            <v>100</v>
          </cell>
          <cell r="U1842" t="str">
            <v>优秀</v>
          </cell>
          <cell r="V1842">
            <v>34</v>
          </cell>
          <cell r="W1842">
            <v>76</v>
          </cell>
          <cell r="X1842" t="str">
            <v>及格</v>
          </cell>
          <cell r="Y1842">
            <v>0</v>
          </cell>
          <cell r="Z1842">
            <v>105</v>
          </cell>
          <cell r="AA1842">
            <v>76</v>
          </cell>
          <cell r="AB1842" t="str">
            <v>及格</v>
          </cell>
          <cell r="AC1842">
            <v>0</v>
          </cell>
        </row>
        <row r="1842">
          <cell r="AG1842">
            <v>84.6</v>
          </cell>
          <cell r="AH1842">
            <v>0</v>
          </cell>
          <cell r="AI1842">
            <v>84.6</v>
          </cell>
          <cell r="AJ1842" t="str">
            <v>良好</v>
          </cell>
        </row>
        <row r="1843">
          <cell r="F1843" t="str">
            <v>羊羽馨</v>
          </cell>
          <cell r="G1843" t="str">
            <v>女</v>
          </cell>
          <cell r="H1843">
            <v>40825</v>
          </cell>
          <cell r="I1843">
            <v>142.5</v>
          </cell>
          <cell r="J1843">
            <v>43</v>
          </cell>
          <cell r="K1843">
            <v>80</v>
          </cell>
          <cell r="L1843" t="str">
            <v>超重</v>
          </cell>
          <cell r="M1843">
            <v>2128</v>
          </cell>
          <cell r="N1843">
            <v>100</v>
          </cell>
          <cell r="O1843" t="str">
            <v>优秀</v>
          </cell>
          <cell r="P1843">
            <v>9.7</v>
          </cell>
          <cell r="Q1843">
            <v>78</v>
          </cell>
          <cell r="R1843" t="str">
            <v>及格</v>
          </cell>
          <cell r="S1843">
            <v>15.5</v>
          </cell>
          <cell r="T1843">
            <v>85</v>
          </cell>
          <cell r="U1843" t="str">
            <v>良好</v>
          </cell>
          <cell r="V1843">
            <v>38</v>
          </cell>
          <cell r="W1843">
            <v>80</v>
          </cell>
          <cell r="X1843" t="str">
            <v>良好</v>
          </cell>
          <cell r="Y1843">
            <v>0</v>
          </cell>
          <cell r="Z1843">
            <v>106</v>
          </cell>
          <cell r="AA1843">
            <v>76</v>
          </cell>
          <cell r="AB1843" t="str">
            <v>及格</v>
          </cell>
          <cell r="AC1843">
            <v>0</v>
          </cell>
        </row>
        <row r="1843">
          <cell r="AG1843">
            <v>82.8</v>
          </cell>
          <cell r="AH1843">
            <v>0</v>
          </cell>
          <cell r="AI1843">
            <v>82.8</v>
          </cell>
          <cell r="AJ1843" t="str">
            <v>良好</v>
          </cell>
        </row>
        <row r="1844">
          <cell r="F1844" t="str">
            <v>李筠曦</v>
          </cell>
          <cell r="G1844" t="str">
            <v>女</v>
          </cell>
          <cell r="H1844">
            <v>40873</v>
          </cell>
          <cell r="I1844">
            <v>151</v>
          </cell>
          <cell r="J1844">
            <v>39.5</v>
          </cell>
          <cell r="K1844">
            <v>100</v>
          </cell>
          <cell r="L1844" t="str">
            <v>正常</v>
          </cell>
          <cell r="M1844">
            <v>2226</v>
          </cell>
          <cell r="N1844">
            <v>100</v>
          </cell>
          <cell r="O1844" t="str">
            <v>优秀</v>
          </cell>
          <cell r="P1844">
            <v>9.5</v>
          </cell>
          <cell r="Q1844">
            <v>80</v>
          </cell>
          <cell r="R1844" t="str">
            <v>良好</v>
          </cell>
          <cell r="S1844">
            <v>3</v>
          </cell>
          <cell r="T1844">
            <v>60</v>
          </cell>
          <cell r="U1844" t="str">
            <v>及格</v>
          </cell>
          <cell r="V1844">
            <v>37</v>
          </cell>
          <cell r="W1844">
            <v>80</v>
          </cell>
          <cell r="X1844" t="str">
            <v>良好</v>
          </cell>
          <cell r="Y1844">
            <v>0</v>
          </cell>
          <cell r="Z1844">
            <v>139</v>
          </cell>
          <cell r="AA1844">
            <v>90</v>
          </cell>
          <cell r="AB1844" t="str">
            <v>优秀</v>
          </cell>
          <cell r="AC1844">
            <v>0</v>
          </cell>
        </row>
        <row r="1844">
          <cell r="AG1844">
            <v>84</v>
          </cell>
          <cell r="AH1844">
            <v>0</v>
          </cell>
          <cell r="AI1844">
            <v>84</v>
          </cell>
          <cell r="AJ1844" t="str">
            <v>良好</v>
          </cell>
        </row>
        <row r="1845">
          <cell r="F1845" t="str">
            <v>马逸飞</v>
          </cell>
          <cell r="G1845" t="str">
            <v>男</v>
          </cell>
          <cell r="H1845">
            <v>40876</v>
          </cell>
          <cell r="I1845">
            <v>143.5</v>
          </cell>
          <cell r="J1845">
            <v>49</v>
          </cell>
          <cell r="K1845">
            <v>60</v>
          </cell>
          <cell r="L1845" t="str">
            <v>肥胖</v>
          </cell>
          <cell r="M1845">
            <v>1796</v>
          </cell>
          <cell r="N1845">
            <v>76</v>
          </cell>
          <cell r="O1845" t="str">
            <v>及格</v>
          </cell>
          <cell r="P1845">
            <v>9.9</v>
          </cell>
          <cell r="Q1845">
            <v>72</v>
          </cell>
          <cell r="R1845" t="str">
            <v>及格</v>
          </cell>
          <cell r="S1845">
            <v>12.5</v>
          </cell>
          <cell r="T1845">
            <v>85</v>
          </cell>
          <cell r="U1845" t="str">
            <v>良好</v>
          </cell>
          <cell r="V1845">
            <v>24</v>
          </cell>
          <cell r="W1845">
            <v>66</v>
          </cell>
          <cell r="X1845" t="str">
            <v>及格</v>
          </cell>
          <cell r="Y1845">
            <v>0</v>
          </cell>
          <cell r="Z1845">
            <v>80</v>
          </cell>
          <cell r="AA1845">
            <v>70</v>
          </cell>
          <cell r="AB1845" t="str">
            <v>及格</v>
          </cell>
          <cell r="AC1845">
            <v>0</v>
          </cell>
        </row>
        <row r="1845">
          <cell r="AG1845">
            <v>72.4</v>
          </cell>
          <cell r="AH1845">
            <v>0</v>
          </cell>
          <cell r="AI1845">
            <v>72.4</v>
          </cell>
          <cell r="AJ1845" t="str">
            <v>及格</v>
          </cell>
        </row>
        <row r="1846">
          <cell r="F1846" t="str">
            <v>蔡昊哲</v>
          </cell>
          <cell r="G1846" t="str">
            <v>男</v>
          </cell>
          <cell r="H1846">
            <v>40912</v>
          </cell>
          <cell r="I1846">
            <v>133.5</v>
          </cell>
          <cell r="J1846">
            <v>28.5</v>
          </cell>
          <cell r="K1846">
            <v>100</v>
          </cell>
          <cell r="L1846" t="str">
            <v>正常</v>
          </cell>
          <cell r="M1846">
            <v>1668</v>
          </cell>
          <cell r="N1846">
            <v>74</v>
          </cell>
          <cell r="O1846" t="str">
            <v>及格</v>
          </cell>
          <cell r="P1846">
            <v>9.7</v>
          </cell>
          <cell r="Q1846">
            <v>74</v>
          </cell>
          <cell r="R1846" t="str">
            <v>及格</v>
          </cell>
          <cell r="S1846">
            <v>12.5</v>
          </cell>
          <cell r="T1846">
            <v>85</v>
          </cell>
          <cell r="U1846" t="str">
            <v>良好</v>
          </cell>
          <cell r="V1846">
            <v>45</v>
          </cell>
          <cell r="W1846">
            <v>90</v>
          </cell>
          <cell r="X1846" t="str">
            <v>优秀</v>
          </cell>
          <cell r="Y1846">
            <v>0</v>
          </cell>
          <cell r="Z1846">
            <v>91</v>
          </cell>
          <cell r="AA1846">
            <v>72</v>
          </cell>
          <cell r="AB1846" t="str">
            <v>及格</v>
          </cell>
          <cell r="AC1846">
            <v>0</v>
          </cell>
        </row>
        <row r="1846">
          <cell r="AG1846">
            <v>81.3</v>
          </cell>
          <cell r="AH1846">
            <v>0</v>
          </cell>
          <cell r="AI1846">
            <v>81.3</v>
          </cell>
          <cell r="AJ1846" t="str">
            <v>良好</v>
          </cell>
        </row>
        <row r="1847">
          <cell r="F1847" t="str">
            <v>朱雅伊</v>
          </cell>
          <cell r="G1847" t="str">
            <v>女</v>
          </cell>
          <cell r="H1847">
            <v>40924</v>
          </cell>
          <cell r="I1847">
            <v>140.5</v>
          </cell>
          <cell r="J1847">
            <v>34</v>
          </cell>
          <cell r="K1847">
            <v>100</v>
          </cell>
          <cell r="L1847" t="str">
            <v>正常</v>
          </cell>
          <cell r="M1847">
            <v>1907</v>
          </cell>
          <cell r="N1847">
            <v>95</v>
          </cell>
          <cell r="O1847" t="str">
            <v>优秀</v>
          </cell>
          <cell r="P1847">
            <v>8.8</v>
          </cell>
          <cell r="Q1847">
            <v>95</v>
          </cell>
          <cell r="R1847" t="str">
            <v>优秀</v>
          </cell>
          <cell r="S1847">
            <v>14</v>
          </cell>
          <cell r="T1847">
            <v>80</v>
          </cell>
          <cell r="U1847" t="str">
            <v>良好</v>
          </cell>
          <cell r="V1847">
            <v>32</v>
          </cell>
          <cell r="W1847">
            <v>74</v>
          </cell>
          <cell r="X1847" t="str">
            <v>及格</v>
          </cell>
          <cell r="Y1847">
            <v>0</v>
          </cell>
          <cell r="Z1847">
            <v>105</v>
          </cell>
          <cell r="AA1847">
            <v>76</v>
          </cell>
          <cell r="AB1847" t="str">
            <v>及格</v>
          </cell>
          <cell r="AC1847">
            <v>0</v>
          </cell>
        </row>
        <row r="1847">
          <cell r="AG1847">
            <v>86.9</v>
          </cell>
          <cell r="AH1847">
            <v>0</v>
          </cell>
          <cell r="AI1847">
            <v>86.9</v>
          </cell>
          <cell r="AJ1847" t="str">
            <v>良好</v>
          </cell>
        </row>
        <row r="1848">
          <cell r="F1848" t="str">
            <v>陈昶宏</v>
          </cell>
          <cell r="G1848" t="str">
            <v>男</v>
          </cell>
          <cell r="H1848">
            <v>40936</v>
          </cell>
          <cell r="I1848">
            <v>140</v>
          </cell>
          <cell r="J1848">
            <v>38.5</v>
          </cell>
          <cell r="K1848">
            <v>100</v>
          </cell>
          <cell r="L1848" t="str">
            <v>正常</v>
          </cell>
          <cell r="M1848">
            <v>1600</v>
          </cell>
          <cell r="N1848">
            <v>72</v>
          </cell>
          <cell r="O1848" t="str">
            <v>及格</v>
          </cell>
          <cell r="P1848">
            <v>9.9</v>
          </cell>
          <cell r="Q1848">
            <v>72</v>
          </cell>
          <cell r="R1848" t="str">
            <v>及格</v>
          </cell>
          <cell r="S1848">
            <v>12</v>
          </cell>
          <cell r="T1848">
            <v>85</v>
          </cell>
          <cell r="U1848" t="str">
            <v>良好</v>
          </cell>
          <cell r="V1848">
            <v>25</v>
          </cell>
          <cell r="W1848">
            <v>68</v>
          </cell>
          <cell r="X1848" t="str">
            <v>及格</v>
          </cell>
          <cell r="Y1848">
            <v>0</v>
          </cell>
          <cell r="Z1848">
            <v>55</v>
          </cell>
          <cell r="AA1848">
            <v>62</v>
          </cell>
          <cell r="AB1848" t="str">
            <v>及格</v>
          </cell>
          <cell r="AC1848">
            <v>0</v>
          </cell>
        </row>
        <row r="1848">
          <cell r="AG1848">
            <v>76.4</v>
          </cell>
          <cell r="AH1848">
            <v>0</v>
          </cell>
          <cell r="AI1848">
            <v>76.4</v>
          </cell>
          <cell r="AJ1848" t="str">
            <v>及格</v>
          </cell>
        </row>
        <row r="1849">
          <cell r="F1849" t="str">
            <v>吴雨欣</v>
          </cell>
          <cell r="G1849" t="str">
            <v>女</v>
          </cell>
          <cell r="H1849">
            <v>40947</v>
          </cell>
          <cell r="I1849">
            <v>131</v>
          </cell>
          <cell r="J1849">
            <v>27</v>
          </cell>
          <cell r="K1849">
            <v>100</v>
          </cell>
          <cell r="L1849" t="str">
            <v>正常</v>
          </cell>
          <cell r="M1849">
            <v>1552</v>
          </cell>
          <cell r="N1849">
            <v>78</v>
          </cell>
          <cell r="O1849" t="str">
            <v>及格</v>
          </cell>
          <cell r="P1849">
            <v>10</v>
          </cell>
          <cell r="Q1849">
            <v>74</v>
          </cell>
          <cell r="R1849" t="str">
            <v>及格</v>
          </cell>
          <cell r="S1849">
            <v>19</v>
          </cell>
          <cell r="T1849">
            <v>95</v>
          </cell>
          <cell r="U1849" t="str">
            <v>优秀</v>
          </cell>
          <cell r="V1849">
            <v>39</v>
          </cell>
          <cell r="W1849">
            <v>80</v>
          </cell>
          <cell r="X1849" t="str">
            <v>良好</v>
          </cell>
          <cell r="Y1849">
            <v>0</v>
          </cell>
          <cell r="Z1849">
            <v>123</v>
          </cell>
          <cell r="AA1849">
            <v>80</v>
          </cell>
          <cell r="AB1849" t="str">
            <v>良好</v>
          </cell>
          <cell r="AC1849">
            <v>0</v>
          </cell>
        </row>
        <row r="1849">
          <cell r="AG1849">
            <v>84.5</v>
          </cell>
          <cell r="AH1849">
            <v>0</v>
          </cell>
          <cell r="AI1849">
            <v>84.5</v>
          </cell>
          <cell r="AJ1849" t="str">
            <v>良好</v>
          </cell>
        </row>
        <row r="1850">
          <cell r="F1850" t="str">
            <v>丁若桐</v>
          </cell>
          <cell r="G1850" t="str">
            <v>女</v>
          </cell>
          <cell r="H1850">
            <v>40954</v>
          </cell>
          <cell r="I1850">
            <v>139</v>
          </cell>
          <cell r="J1850">
            <v>29</v>
          </cell>
          <cell r="K1850">
            <v>100</v>
          </cell>
          <cell r="L1850" t="str">
            <v>正常</v>
          </cell>
          <cell r="M1850">
            <v>2007</v>
          </cell>
          <cell r="N1850">
            <v>100</v>
          </cell>
          <cell r="O1850" t="str">
            <v>优秀</v>
          </cell>
          <cell r="P1850">
            <v>9.1</v>
          </cell>
          <cell r="Q1850">
            <v>85</v>
          </cell>
          <cell r="R1850" t="str">
            <v>良好</v>
          </cell>
          <cell r="S1850">
            <v>20</v>
          </cell>
          <cell r="T1850">
            <v>100</v>
          </cell>
          <cell r="U1850" t="str">
            <v>优秀</v>
          </cell>
          <cell r="V1850">
            <v>34</v>
          </cell>
          <cell r="W1850">
            <v>76</v>
          </cell>
          <cell r="X1850" t="str">
            <v>及格</v>
          </cell>
          <cell r="Y1850">
            <v>0</v>
          </cell>
          <cell r="Z1850">
            <v>102</v>
          </cell>
          <cell r="AA1850">
            <v>74</v>
          </cell>
          <cell r="AB1850" t="str">
            <v>及格</v>
          </cell>
          <cell r="AC1850">
            <v>0</v>
          </cell>
        </row>
        <row r="1850">
          <cell r="AG1850">
            <v>89.4</v>
          </cell>
          <cell r="AH1850">
            <v>0</v>
          </cell>
          <cell r="AI1850">
            <v>89.4</v>
          </cell>
          <cell r="AJ1850" t="str">
            <v>良好</v>
          </cell>
        </row>
        <row r="1851">
          <cell r="F1851" t="str">
            <v>顾正熙</v>
          </cell>
          <cell r="G1851" t="str">
            <v>男</v>
          </cell>
          <cell r="H1851">
            <v>40969</v>
          </cell>
          <cell r="I1851">
            <v>133</v>
          </cell>
          <cell r="J1851">
            <v>29</v>
          </cell>
          <cell r="K1851">
            <v>100</v>
          </cell>
          <cell r="L1851" t="str">
            <v>正常</v>
          </cell>
          <cell r="M1851">
            <v>1778</v>
          </cell>
          <cell r="N1851">
            <v>76</v>
          </cell>
          <cell r="O1851" t="str">
            <v>及格</v>
          </cell>
          <cell r="P1851">
            <v>9.5</v>
          </cell>
          <cell r="Q1851">
            <v>76</v>
          </cell>
          <cell r="R1851" t="str">
            <v>及格</v>
          </cell>
          <cell r="S1851">
            <v>10.6</v>
          </cell>
          <cell r="T1851">
            <v>80</v>
          </cell>
          <cell r="U1851" t="str">
            <v>良好</v>
          </cell>
          <cell r="V1851">
            <v>35</v>
          </cell>
          <cell r="W1851">
            <v>78</v>
          </cell>
          <cell r="X1851" t="str">
            <v>及格</v>
          </cell>
          <cell r="Y1851">
            <v>0</v>
          </cell>
          <cell r="Z1851">
            <v>68</v>
          </cell>
          <cell r="AA1851">
            <v>66</v>
          </cell>
          <cell r="AB1851" t="str">
            <v>及格</v>
          </cell>
          <cell r="AC1851">
            <v>0</v>
          </cell>
        </row>
        <row r="1851">
          <cell r="AG1851">
            <v>78.6</v>
          </cell>
          <cell r="AH1851">
            <v>0</v>
          </cell>
          <cell r="AI1851">
            <v>78.6</v>
          </cell>
          <cell r="AJ1851" t="str">
            <v>及格</v>
          </cell>
        </row>
        <row r="1852">
          <cell r="F1852" t="str">
            <v>程睿</v>
          </cell>
          <cell r="G1852" t="str">
            <v>男</v>
          </cell>
          <cell r="H1852">
            <v>40989</v>
          </cell>
          <cell r="I1852">
            <v>139</v>
          </cell>
          <cell r="J1852">
            <v>30</v>
          </cell>
          <cell r="K1852">
            <v>100</v>
          </cell>
          <cell r="L1852" t="str">
            <v>正常</v>
          </cell>
          <cell r="M1852">
            <v>1915</v>
          </cell>
          <cell r="N1852">
            <v>80</v>
          </cell>
          <cell r="O1852" t="str">
            <v>良好</v>
          </cell>
          <cell r="P1852">
            <v>8.7</v>
          </cell>
          <cell r="Q1852">
            <v>100</v>
          </cell>
          <cell r="R1852" t="str">
            <v>优秀</v>
          </cell>
          <cell r="S1852">
            <v>7.2</v>
          </cell>
          <cell r="T1852">
            <v>74</v>
          </cell>
          <cell r="U1852" t="str">
            <v>及格</v>
          </cell>
          <cell r="V1852">
            <v>42</v>
          </cell>
          <cell r="W1852">
            <v>85</v>
          </cell>
          <cell r="X1852" t="str">
            <v>良好</v>
          </cell>
          <cell r="Y1852">
            <v>0</v>
          </cell>
          <cell r="Z1852">
            <v>91</v>
          </cell>
          <cell r="AA1852">
            <v>72</v>
          </cell>
          <cell r="AB1852" t="str">
            <v>及格</v>
          </cell>
          <cell r="AC1852">
            <v>0</v>
          </cell>
        </row>
        <row r="1852">
          <cell r="AG1852">
            <v>84.7</v>
          </cell>
          <cell r="AH1852">
            <v>0</v>
          </cell>
          <cell r="AI1852">
            <v>84.7</v>
          </cell>
          <cell r="AJ1852" t="str">
            <v>良好</v>
          </cell>
        </row>
        <row r="1853">
          <cell r="F1853" t="str">
            <v>冯雅轩</v>
          </cell>
          <cell r="G1853" t="str">
            <v>女</v>
          </cell>
          <cell r="H1853">
            <v>40990</v>
          </cell>
          <cell r="I1853">
            <v>139</v>
          </cell>
          <cell r="J1853">
            <v>26</v>
          </cell>
          <cell r="K1853">
            <v>80</v>
          </cell>
          <cell r="L1853" t="str">
            <v>低体重</v>
          </cell>
          <cell r="M1853">
            <v>1895</v>
          </cell>
          <cell r="N1853">
            <v>90</v>
          </cell>
          <cell r="O1853" t="str">
            <v>优秀</v>
          </cell>
          <cell r="P1853">
            <v>10.6</v>
          </cell>
          <cell r="Q1853">
            <v>68</v>
          </cell>
          <cell r="R1853" t="str">
            <v>及格</v>
          </cell>
          <cell r="S1853">
            <v>15</v>
          </cell>
          <cell r="T1853">
            <v>85</v>
          </cell>
          <cell r="U1853" t="str">
            <v>良好</v>
          </cell>
          <cell r="V1853">
            <v>26</v>
          </cell>
          <cell r="W1853">
            <v>68</v>
          </cell>
          <cell r="X1853" t="str">
            <v>及格</v>
          </cell>
          <cell r="Y1853">
            <v>0</v>
          </cell>
          <cell r="Z1853">
            <v>90</v>
          </cell>
          <cell r="AA1853">
            <v>70</v>
          </cell>
          <cell r="AB1853" t="str">
            <v>及格</v>
          </cell>
          <cell r="AC1853">
            <v>0</v>
          </cell>
        </row>
        <row r="1853">
          <cell r="AG1853">
            <v>76.9</v>
          </cell>
          <cell r="AH1853">
            <v>0</v>
          </cell>
          <cell r="AI1853">
            <v>76.9</v>
          </cell>
          <cell r="AJ1853" t="str">
            <v>及格</v>
          </cell>
        </row>
        <row r="1854">
          <cell r="F1854" t="str">
            <v>蔡涵逸</v>
          </cell>
          <cell r="G1854" t="str">
            <v>男</v>
          </cell>
          <cell r="H1854">
            <v>40997</v>
          </cell>
          <cell r="I1854">
            <v>145</v>
          </cell>
          <cell r="J1854">
            <v>35</v>
          </cell>
          <cell r="K1854">
            <v>100</v>
          </cell>
          <cell r="L1854" t="str">
            <v>正常</v>
          </cell>
          <cell r="M1854">
            <v>2365</v>
          </cell>
          <cell r="N1854">
            <v>85</v>
          </cell>
          <cell r="O1854" t="str">
            <v>良好</v>
          </cell>
          <cell r="P1854">
            <v>9.5</v>
          </cell>
          <cell r="Q1854">
            <v>76</v>
          </cell>
          <cell r="R1854" t="str">
            <v>及格</v>
          </cell>
          <cell r="S1854">
            <v>9.1</v>
          </cell>
          <cell r="T1854">
            <v>78</v>
          </cell>
          <cell r="U1854" t="str">
            <v>及格</v>
          </cell>
          <cell r="V1854">
            <v>27</v>
          </cell>
          <cell r="W1854">
            <v>70</v>
          </cell>
          <cell r="X1854" t="str">
            <v>及格</v>
          </cell>
          <cell r="Y1854">
            <v>0</v>
          </cell>
          <cell r="Z1854">
            <v>76</v>
          </cell>
          <cell r="AA1854">
            <v>68</v>
          </cell>
          <cell r="AB1854" t="str">
            <v>及格</v>
          </cell>
          <cell r="AC1854">
            <v>0</v>
          </cell>
        </row>
        <row r="1854">
          <cell r="AG1854">
            <v>79.2</v>
          </cell>
          <cell r="AH1854">
            <v>0</v>
          </cell>
          <cell r="AI1854">
            <v>79.2</v>
          </cell>
          <cell r="AJ1854" t="str">
            <v>及格</v>
          </cell>
        </row>
        <row r="1855">
          <cell r="F1855" t="str">
            <v>陆天宇</v>
          </cell>
          <cell r="G1855" t="str">
            <v>男</v>
          </cell>
          <cell r="H1855">
            <v>40998</v>
          </cell>
          <cell r="I1855">
            <v>138</v>
          </cell>
          <cell r="J1855">
            <v>28</v>
          </cell>
          <cell r="K1855">
            <v>100</v>
          </cell>
          <cell r="L1855" t="str">
            <v>正常</v>
          </cell>
          <cell r="M1855">
            <v>1683</v>
          </cell>
          <cell r="N1855">
            <v>74</v>
          </cell>
          <cell r="O1855" t="str">
            <v>及格</v>
          </cell>
          <cell r="P1855">
            <v>9</v>
          </cell>
          <cell r="Q1855">
            <v>85</v>
          </cell>
          <cell r="R1855" t="str">
            <v>良好</v>
          </cell>
          <cell r="S1855">
            <v>13</v>
          </cell>
          <cell r="T1855">
            <v>85</v>
          </cell>
          <cell r="U1855" t="str">
            <v>良好</v>
          </cell>
          <cell r="V1855">
            <v>31</v>
          </cell>
          <cell r="W1855">
            <v>74</v>
          </cell>
          <cell r="X1855" t="str">
            <v>及格</v>
          </cell>
          <cell r="Y1855">
            <v>0</v>
          </cell>
          <cell r="Z1855">
            <v>80</v>
          </cell>
          <cell r="AA1855">
            <v>70</v>
          </cell>
          <cell r="AB1855" t="str">
            <v>及格</v>
          </cell>
          <cell r="AC1855">
            <v>0</v>
          </cell>
        </row>
        <row r="1855">
          <cell r="AG1855">
            <v>81.5</v>
          </cell>
          <cell r="AH1855">
            <v>0</v>
          </cell>
          <cell r="AI1855">
            <v>81.5</v>
          </cell>
          <cell r="AJ1855" t="str">
            <v>良好</v>
          </cell>
        </row>
        <row r="1856">
          <cell r="F1856" t="str">
            <v>谭金琳</v>
          </cell>
          <cell r="G1856" t="str">
            <v>女</v>
          </cell>
          <cell r="H1856">
            <v>41000</v>
          </cell>
          <cell r="I1856">
            <v>136</v>
          </cell>
          <cell r="J1856">
            <v>27</v>
          </cell>
          <cell r="K1856">
            <v>100</v>
          </cell>
          <cell r="L1856" t="str">
            <v>正常</v>
          </cell>
          <cell r="M1856">
            <v>1160</v>
          </cell>
          <cell r="N1856">
            <v>66</v>
          </cell>
          <cell r="O1856" t="str">
            <v>及格</v>
          </cell>
          <cell r="P1856">
            <v>9.8</v>
          </cell>
          <cell r="Q1856">
            <v>76</v>
          </cell>
          <cell r="R1856" t="str">
            <v>及格</v>
          </cell>
          <cell r="S1856">
            <v>8</v>
          </cell>
          <cell r="T1856">
            <v>70</v>
          </cell>
          <cell r="U1856" t="str">
            <v>及格</v>
          </cell>
          <cell r="V1856">
            <v>34</v>
          </cell>
          <cell r="W1856">
            <v>76</v>
          </cell>
          <cell r="X1856" t="str">
            <v>及格</v>
          </cell>
          <cell r="Y1856">
            <v>0</v>
          </cell>
          <cell r="Z1856">
            <v>100</v>
          </cell>
          <cell r="AA1856">
            <v>74</v>
          </cell>
          <cell r="AB1856" t="str">
            <v>及格</v>
          </cell>
          <cell r="AC1856">
            <v>0</v>
          </cell>
        </row>
        <row r="1856">
          <cell r="AG1856">
            <v>76.5</v>
          </cell>
          <cell r="AH1856">
            <v>0</v>
          </cell>
          <cell r="AI1856">
            <v>76.5</v>
          </cell>
          <cell r="AJ1856" t="str">
            <v>及格</v>
          </cell>
        </row>
        <row r="1857">
          <cell r="F1857" t="str">
            <v>朱沄熙</v>
          </cell>
          <cell r="G1857" t="str">
            <v>女</v>
          </cell>
          <cell r="H1857">
            <v>41044</v>
          </cell>
          <cell r="I1857">
            <v>138</v>
          </cell>
          <cell r="J1857">
            <v>28</v>
          </cell>
          <cell r="K1857">
            <v>100</v>
          </cell>
          <cell r="L1857" t="str">
            <v>正常</v>
          </cell>
          <cell r="M1857">
            <v>1130</v>
          </cell>
          <cell r="N1857">
            <v>66</v>
          </cell>
          <cell r="O1857" t="str">
            <v>及格</v>
          </cell>
          <cell r="P1857">
            <v>10.1</v>
          </cell>
          <cell r="Q1857">
            <v>74</v>
          </cell>
          <cell r="R1857" t="str">
            <v>及格</v>
          </cell>
          <cell r="S1857">
            <v>11</v>
          </cell>
          <cell r="T1857">
            <v>76</v>
          </cell>
          <cell r="U1857" t="str">
            <v>及格</v>
          </cell>
          <cell r="V1857">
            <v>34</v>
          </cell>
          <cell r="W1857">
            <v>76</v>
          </cell>
          <cell r="X1857" t="str">
            <v>及格</v>
          </cell>
          <cell r="Y1857">
            <v>0</v>
          </cell>
          <cell r="Z1857">
            <v>92</v>
          </cell>
          <cell r="AA1857">
            <v>72</v>
          </cell>
          <cell r="AB1857" t="str">
            <v>及格</v>
          </cell>
          <cell r="AC1857">
            <v>0</v>
          </cell>
        </row>
        <row r="1857">
          <cell r="AG1857">
            <v>76.9</v>
          </cell>
          <cell r="AH1857">
            <v>0</v>
          </cell>
          <cell r="AI1857">
            <v>76.9</v>
          </cell>
          <cell r="AJ1857" t="str">
            <v>及格</v>
          </cell>
        </row>
        <row r="1858">
          <cell r="F1858" t="str">
            <v>顾嘉</v>
          </cell>
          <cell r="G1858" t="str">
            <v>女</v>
          </cell>
          <cell r="H1858">
            <v>41047</v>
          </cell>
          <cell r="I1858">
            <v>148</v>
          </cell>
          <cell r="J1858">
            <v>37</v>
          </cell>
          <cell r="K1858">
            <v>100</v>
          </cell>
          <cell r="L1858" t="str">
            <v>正常</v>
          </cell>
          <cell r="M1858">
            <v>1876</v>
          </cell>
          <cell r="N1858">
            <v>90</v>
          </cell>
          <cell r="O1858" t="str">
            <v>优秀</v>
          </cell>
          <cell r="P1858">
            <v>9.3</v>
          </cell>
          <cell r="Q1858">
            <v>80</v>
          </cell>
          <cell r="R1858" t="str">
            <v>良好</v>
          </cell>
          <cell r="S1858">
            <v>18</v>
          </cell>
          <cell r="T1858">
            <v>90</v>
          </cell>
          <cell r="U1858" t="str">
            <v>优秀</v>
          </cell>
          <cell r="V1858">
            <v>34</v>
          </cell>
          <cell r="W1858">
            <v>76</v>
          </cell>
          <cell r="X1858" t="str">
            <v>及格</v>
          </cell>
          <cell r="Y1858">
            <v>0</v>
          </cell>
          <cell r="Z1858">
            <v>114</v>
          </cell>
          <cell r="AA1858">
            <v>78</v>
          </cell>
          <cell r="AB1858" t="str">
            <v>及格</v>
          </cell>
          <cell r="AC1858">
            <v>0</v>
          </cell>
        </row>
        <row r="1858">
          <cell r="AG1858">
            <v>85.7</v>
          </cell>
          <cell r="AH1858">
            <v>0</v>
          </cell>
          <cell r="AI1858">
            <v>85.7</v>
          </cell>
          <cell r="AJ1858" t="str">
            <v>良好</v>
          </cell>
        </row>
        <row r="1859">
          <cell r="F1859" t="str">
            <v>俞锦熙</v>
          </cell>
          <cell r="G1859" t="str">
            <v>男</v>
          </cell>
          <cell r="H1859">
            <v>41055</v>
          </cell>
          <cell r="I1859">
            <v>129</v>
          </cell>
          <cell r="J1859">
            <v>27</v>
          </cell>
          <cell r="K1859">
            <v>100</v>
          </cell>
          <cell r="L1859" t="str">
            <v>正常</v>
          </cell>
          <cell r="M1859">
            <v>1963</v>
          </cell>
          <cell r="N1859">
            <v>80</v>
          </cell>
          <cell r="O1859" t="str">
            <v>良好</v>
          </cell>
          <cell r="P1859">
            <v>9.9</v>
          </cell>
          <cell r="Q1859">
            <v>72</v>
          </cell>
          <cell r="R1859" t="str">
            <v>及格</v>
          </cell>
          <cell r="S1859">
            <v>10</v>
          </cell>
          <cell r="T1859">
            <v>80</v>
          </cell>
          <cell r="U1859" t="str">
            <v>良好</v>
          </cell>
          <cell r="V1859">
            <v>35</v>
          </cell>
          <cell r="W1859">
            <v>78</v>
          </cell>
          <cell r="X1859" t="str">
            <v>及格</v>
          </cell>
          <cell r="Y1859">
            <v>0</v>
          </cell>
          <cell r="Z1859">
            <v>88</v>
          </cell>
          <cell r="AA1859">
            <v>72</v>
          </cell>
          <cell r="AB1859" t="str">
            <v>及格</v>
          </cell>
          <cell r="AC1859">
            <v>0</v>
          </cell>
        </row>
        <row r="1859">
          <cell r="AG1859">
            <v>79.6</v>
          </cell>
          <cell r="AH1859">
            <v>0</v>
          </cell>
          <cell r="AI1859">
            <v>79.6</v>
          </cell>
          <cell r="AJ1859" t="str">
            <v>及格</v>
          </cell>
        </row>
        <row r="1860">
          <cell r="F1860" t="str">
            <v>许骏</v>
          </cell>
          <cell r="G1860" t="str">
            <v>男</v>
          </cell>
          <cell r="H1860">
            <v>41063</v>
          </cell>
          <cell r="I1860">
            <v>132</v>
          </cell>
          <cell r="J1860">
            <v>30</v>
          </cell>
          <cell r="K1860">
            <v>100</v>
          </cell>
          <cell r="L1860" t="str">
            <v>正常</v>
          </cell>
          <cell r="M1860">
            <v>1673</v>
          </cell>
          <cell r="N1860">
            <v>74</v>
          </cell>
          <cell r="O1860" t="str">
            <v>及格</v>
          </cell>
          <cell r="P1860">
            <v>9.9</v>
          </cell>
          <cell r="Q1860">
            <v>72</v>
          </cell>
          <cell r="R1860" t="str">
            <v>及格</v>
          </cell>
          <cell r="S1860">
            <v>9</v>
          </cell>
          <cell r="T1860">
            <v>78</v>
          </cell>
          <cell r="U1860" t="str">
            <v>及格</v>
          </cell>
          <cell r="V1860">
            <v>36</v>
          </cell>
          <cell r="W1860">
            <v>78</v>
          </cell>
          <cell r="X1860" t="str">
            <v>及格</v>
          </cell>
          <cell r="Y1860">
            <v>0</v>
          </cell>
          <cell r="Z1860">
            <v>93</v>
          </cell>
          <cell r="AA1860">
            <v>72</v>
          </cell>
          <cell r="AB1860" t="str">
            <v>及格</v>
          </cell>
          <cell r="AC1860">
            <v>0</v>
          </cell>
        </row>
        <row r="1860">
          <cell r="AG1860">
            <v>78.3</v>
          </cell>
          <cell r="AH1860">
            <v>0</v>
          </cell>
          <cell r="AI1860">
            <v>78.3</v>
          </cell>
          <cell r="AJ1860" t="str">
            <v>及格</v>
          </cell>
        </row>
        <row r="1861">
          <cell r="F1861" t="str">
            <v>吴瑞</v>
          </cell>
          <cell r="G1861" t="str">
            <v>男</v>
          </cell>
          <cell r="H1861">
            <v>41106</v>
          </cell>
          <cell r="I1861">
            <v>128</v>
          </cell>
          <cell r="J1861">
            <v>24</v>
          </cell>
          <cell r="K1861">
            <v>100</v>
          </cell>
          <cell r="L1861" t="str">
            <v>正常</v>
          </cell>
          <cell r="M1861">
            <v>1368</v>
          </cell>
          <cell r="N1861">
            <v>66</v>
          </cell>
          <cell r="O1861" t="str">
            <v>及格</v>
          </cell>
          <cell r="P1861">
            <v>9.9</v>
          </cell>
          <cell r="Q1861">
            <v>72</v>
          </cell>
          <cell r="R1861" t="str">
            <v>及格</v>
          </cell>
          <cell r="S1861">
            <v>4</v>
          </cell>
          <cell r="T1861">
            <v>70</v>
          </cell>
          <cell r="U1861" t="str">
            <v>及格</v>
          </cell>
          <cell r="V1861">
            <v>19</v>
          </cell>
          <cell r="W1861">
            <v>62</v>
          </cell>
          <cell r="X1861" t="str">
            <v>及格</v>
          </cell>
          <cell r="Y1861">
            <v>0</v>
          </cell>
          <cell r="Z1861">
            <v>82</v>
          </cell>
          <cell r="AA1861">
            <v>70</v>
          </cell>
          <cell r="AB1861" t="str">
            <v>及格</v>
          </cell>
          <cell r="AC1861">
            <v>0</v>
          </cell>
        </row>
        <row r="1861">
          <cell r="AG1861">
            <v>73.5</v>
          </cell>
          <cell r="AH1861">
            <v>0</v>
          </cell>
          <cell r="AI1861">
            <v>73.5</v>
          </cell>
          <cell r="AJ1861" t="str">
            <v>及格</v>
          </cell>
        </row>
        <row r="1862">
          <cell r="F1862" t="str">
            <v>施霁航</v>
          </cell>
          <cell r="G1862" t="str">
            <v>男</v>
          </cell>
          <cell r="H1862">
            <v>41118</v>
          </cell>
          <cell r="I1862">
            <v>136</v>
          </cell>
          <cell r="J1862">
            <v>29</v>
          </cell>
          <cell r="K1862">
            <v>100</v>
          </cell>
          <cell r="L1862" t="str">
            <v>正常</v>
          </cell>
          <cell r="M1862">
            <v>2010</v>
          </cell>
          <cell r="N1862">
            <v>80</v>
          </cell>
          <cell r="O1862" t="str">
            <v>良好</v>
          </cell>
          <cell r="P1862">
            <v>9.3</v>
          </cell>
          <cell r="Q1862">
            <v>78</v>
          </cell>
          <cell r="R1862" t="str">
            <v>及格</v>
          </cell>
          <cell r="S1862">
            <v>11</v>
          </cell>
          <cell r="T1862">
            <v>80</v>
          </cell>
          <cell r="U1862" t="str">
            <v>良好</v>
          </cell>
          <cell r="V1862">
            <v>34</v>
          </cell>
          <cell r="W1862">
            <v>76</v>
          </cell>
          <cell r="X1862" t="str">
            <v>及格</v>
          </cell>
          <cell r="Y1862">
            <v>0</v>
          </cell>
          <cell r="Z1862">
            <v>90</v>
          </cell>
          <cell r="AA1862">
            <v>72</v>
          </cell>
          <cell r="AB1862" t="str">
            <v>及格</v>
          </cell>
          <cell r="AC1862">
            <v>0</v>
          </cell>
        </row>
        <row r="1862">
          <cell r="AG1862">
            <v>80.6</v>
          </cell>
          <cell r="AH1862">
            <v>0</v>
          </cell>
          <cell r="AI1862">
            <v>80.6</v>
          </cell>
          <cell r="AJ1862" t="str">
            <v>良好</v>
          </cell>
        </row>
        <row r="1863">
          <cell r="F1863" t="str">
            <v>曹雨宸</v>
          </cell>
          <cell r="G1863" t="str">
            <v>女</v>
          </cell>
          <cell r="H1863">
            <v>41122</v>
          </cell>
          <cell r="I1863">
            <v>140</v>
          </cell>
          <cell r="J1863">
            <v>30</v>
          </cell>
          <cell r="K1863">
            <v>100</v>
          </cell>
          <cell r="L1863" t="str">
            <v>正常</v>
          </cell>
          <cell r="M1863">
            <v>1700</v>
          </cell>
          <cell r="N1863">
            <v>85</v>
          </cell>
          <cell r="O1863" t="str">
            <v>良好</v>
          </cell>
          <cell r="P1863">
            <v>9.5</v>
          </cell>
          <cell r="Q1863">
            <v>80</v>
          </cell>
          <cell r="R1863" t="str">
            <v>良好</v>
          </cell>
          <cell r="S1863">
            <v>10</v>
          </cell>
          <cell r="T1863">
            <v>74</v>
          </cell>
          <cell r="U1863" t="str">
            <v>及格</v>
          </cell>
          <cell r="V1863">
            <v>28</v>
          </cell>
          <cell r="W1863">
            <v>70</v>
          </cell>
          <cell r="X1863" t="str">
            <v>及格</v>
          </cell>
          <cell r="Y1863">
            <v>0</v>
          </cell>
          <cell r="Z1863">
            <v>80</v>
          </cell>
          <cell r="AA1863">
            <v>68</v>
          </cell>
          <cell r="AB1863" t="str">
            <v>及格</v>
          </cell>
          <cell r="AC1863">
            <v>0</v>
          </cell>
        </row>
        <row r="1863">
          <cell r="AG1863">
            <v>79.1</v>
          </cell>
          <cell r="AH1863">
            <v>0</v>
          </cell>
          <cell r="AI1863">
            <v>79.1</v>
          </cell>
          <cell r="AJ1863" t="str">
            <v>及格</v>
          </cell>
        </row>
        <row r="1864">
          <cell r="F1864" t="str">
            <v>陈禹泽</v>
          </cell>
          <cell r="G1864" t="str">
            <v>男</v>
          </cell>
          <cell r="H1864">
            <v>41138</v>
          </cell>
          <cell r="I1864">
            <v>137</v>
          </cell>
          <cell r="J1864">
            <v>28</v>
          </cell>
          <cell r="K1864">
            <v>100</v>
          </cell>
          <cell r="L1864" t="str">
            <v>正常</v>
          </cell>
          <cell r="M1864">
            <v>1664</v>
          </cell>
          <cell r="N1864">
            <v>74</v>
          </cell>
          <cell r="O1864" t="str">
            <v>及格</v>
          </cell>
          <cell r="P1864">
            <v>10</v>
          </cell>
          <cell r="Q1864">
            <v>70</v>
          </cell>
          <cell r="R1864" t="str">
            <v>及格</v>
          </cell>
          <cell r="S1864">
            <v>4.6</v>
          </cell>
          <cell r="T1864">
            <v>70</v>
          </cell>
          <cell r="U1864" t="str">
            <v>及格</v>
          </cell>
          <cell r="V1864">
            <v>32</v>
          </cell>
          <cell r="W1864">
            <v>74</v>
          </cell>
          <cell r="X1864" t="str">
            <v>及格</v>
          </cell>
          <cell r="Y1864">
            <v>0</v>
          </cell>
          <cell r="Z1864">
            <v>80</v>
          </cell>
          <cell r="AA1864">
            <v>70</v>
          </cell>
          <cell r="AB1864" t="str">
            <v>及格</v>
          </cell>
          <cell r="AC1864">
            <v>0</v>
          </cell>
        </row>
        <row r="1864">
          <cell r="AG1864">
            <v>75.5</v>
          </cell>
          <cell r="AH1864">
            <v>0</v>
          </cell>
          <cell r="AI1864">
            <v>75.5</v>
          </cell>
          <cell r="AJ1864" t="str">
            <v>及格</v>
          </cell>
        </row>
        <row r="1865">
          <cell r="F1865" t="str">
            <v>李紫萱</v>
          </cell>
          <cell r="G1865" t="str">
            <v>女</v>
          </cell>
          <cell r="H1865">
            <v>41128</v>
          </cell>
          <cell r="I1865">
            <v>133</v>
          </cell>
          <cell r="J1865">
            <v>40</v>
          </cell>
          <cell r="K1865">
            <v>60</v>
          </cell>
          <cell r="L1865" t="str">
            <v>肥胖</v>
          </cell>
          <cell r="M1865">
            <v>1947</v>
          </cell>
          <cell r="N1865">
            <v>95</v>
          </cell>
          <cell r="O1865" t="str">
            <v>优秀</v>
          </cell>
          <cell r="P1865">
            <v>10.6</v>
          </cell>
          <cell r="Q1865">
            <v>68</v>
          </cell>
          <cell r="R1865" t="str">
            <v>及格</v>
          </cell>
          <cell r="S1865">
            <v>12</v>
          </cell>
          <cell r="T1865">
            <v>78</v>
          </cell>
          <cell r="U1865" t="str">
            <v>及格</v>
          </cell>
          <cell r="V1865">
            <v>40</v>
          </cell>
          <cell r="W1865">
            <v>85</v>
          </cell>
          <cell r="X1865" t="str">
            <v>良好</v>
          </cell>
          <cell r="Y1865">
            <v>0</v>
          </cell>
          <cell r="Z1865">
            <v>110</v>
          </cell>
          <cell r="AA1865">
            <v>76</v>
          </cell>
          <cell r="AB1865" t="str">
            <v>及格</v>
          </cell>
          <cell r="AC1865">
            <v>0</v>
          </cell>
        </row>
        <row r="1865">
          <cell r="AG1865">
            <v>76.2</v>
          </cell>
          <cell r="AH1865">
            <v>0</v>
          </cell>
          <cell r="AI1865">
            <v>76.2</v>
          </cell>
          <cell r="AJ1865" t="str">
            <v>及格</v>
          </cell>
        </row>
        <row r="1866">
          <cell r="F1866" t="str">
            <v>何宇涵</v>
          </cell>
          <cell r="G1866" t="str">
            <v>男</v>
          </cell>
          <cell r="H1866">
            <v>40965</v>
          </cell>
          <cell r="I1866">
            <v>137</v>
          </cell>
          <cell r="J1866">
            <v>42</v>
          </cell>
          <cell r="K1866">
            <v>80</v>
          </cell>
          <cell r="L1866" t="str">
            <v>超重</v>
          </cell>
          <cell r="M1866">
            <v>1120</v>
          </cell>
          <cell r="N1866">
            <v>60</v>
          </cell>
          <cell r="O1866" t="str">
            <v>及格</v>
          </cell>
          <cell r="P1866">
            <v>11.5</v>
          </cell>
          <cell r="Q1866">
            <v>40</v>
          </cell>
          <cell r="R1866" t="str">
            <v>不及格</v>
          </cell>
          <cell r="S1866">
            <v>8.5</v>
          </cell>
          <cell r="T1866">
            <v>76</v>
          </cell>
          <cell r="U1866" t="str">
            <v>及格</v>
          </cell>
          <cell r="V1866">
            <v>37</v>
          </cell>
          <cell r="W1866">
            <v>80</v>
          </cell>
          <cell r="X1866" t="str">
            <v>良好</v>
          </cell>
          <cell r="Y1866">
            <v>0</v>
          </cell>
          <cell r="Z1866">
            <v>50</v>
          </cell>
          <cell r="AA1866">
            <v>60</v>
          </cell>
          <cell r="AB1866" t="str">
            <v>及格</v>
          </cell>
          <cell r="AC1866">
            <v>0</v>
          </cell>
        </row>
        <row r="1866">
          <cell r="AG1866">
            <v>64.2</v>
          </cell>
          <cell r="AH1866">
            <v>0</v>
          </cell>
          <cell r="AI1866">
            <v>64.2</v>
          </cell>
          <cell r="AJ1866" t="str">
            <v>及格</v>
          </cell>
        </row>
        <row r="1867">
          <cell r="F1867" t="str">
            <v>蒋浩宇</v>
          </cell>
          <cell r="G1867" t="str">
            <v>男</v>
          </cell>
          <cell r="H1867">
            <v>41024</v>
          </cell>
          <cell r="I1867">
            <v>149</v>
          </cell>
          <cell r="J1867">
            <v>50</v>
          </cell>
          <cell r="K1867">
            <v>80</v>
          </cell>
          <cell r="L1867" t="str">
            <v>超重</v>
          </cell>
          <cell r="M1867">
            <v>2355</v>
          </cell>
          <cell r="N1867">
            <v>85</v>
          </cell>
          <cell r="O1867" t="str">
            <v>良好</v>
          </cell>
          <cell r="P1867">
            <v>9.2</v>
          </cell>
          <cell r="Q1867">
            <v>78</v>
          </cell>
          <cell r="R1867" t="str">
            <v>及格</v>
          </cell>
          <cell r="S1867">
            <v>7</v>
          </cell>
          <cell r="T1867">
            <v>74</v>
          </cell>
          <cell r="U1867" t="str">
            <v>及格</v>
          </cell>
          <cell r="V1867">
            <v>30</v>
          </cell>
          <cell r="W1867">
            <v>72</v>
          </cell>
          <cell r="X1867" t="str">
            <v>及格</v>
          </cell>
          <cell r="Y1867">
            <v>0</v>
          </cell>
          <cell r="Z1867">
            <v>66</v>
          </cell>
          <cell r="AA1867">
            <v>66</v>
          </cell>
          <cell r="AB1867" t="str">
            <v>及格</v>
          </cell>
          <cell r="AC1867">
            <v>0</v>
          </cell>
        </row>
        <row r="1867">
          <cell r="AG1867">
            <v>75.6</v>
          </cell>
          <cell r="AH1867">
            <v>0</v>
          </cell>
          <cell r="AI1867">
            <v>75.6</v>
          </cell>
          <cell r="AJ1867" t="str">
            <v>及格</v>
          </cell>
        </row>
        <row r="1868">
          <cell r="F1868" t="str">
            <v>陈一凡</v>
          </cell>
          <cell r="G1868" t="str">
            <v>男</v>
          </cell>
          <cell r="H1868">
            <v>40925</v>
          </cell>
          <cell r="I1868">
            <v>131</v>
          </cell>
          <cell r="J1868">
            <v>28</v>
          </cell>
          <cell r="K1868">
            <v>100</v>
          </cell>
          <cell r="L1868" t="str">
            <v>正常</v>
          </cell>
          <cell r="M1868">
            <v>1663</v>
          </cell>
          <cell r="N1868">
            <v>74</v>
          </cell>
          <cell r="O1868" t="str">
            <v>及格</v>
          </cell>
          <cell r="P1868">
            <v>9.4</v>
          </cell>
          <cell r="Q1868">
            <v>76</v>
          </cell>
          <cell r="R1868" t="str">
            <v>及格</v>
          </cell>
          <cell r="S1868">
            <v>5.3</v>
          </cell>
          <cell r="T1868">
            <v>72</v>
          </cell>
          <cell r="U1868" t="str">
            <v>及格</v>
          </cell>
          <cell r="V1868">
            <v>29</v>
          </cell>
          <cell r="W1868">
            <v>72</v>
          </cell>
          <cell r="X1868" t="str">
            <v>及格</v>
          </cell>
          <cell r="Y1868">
            <v>0</v>
          </cell>
          <cell r="Z1868">
            <v>52</v>
          </cell>
          <cell r="AA1868">
            <v>62</v>
          </cell>
          <cell r="AB1868" t="str">
            <v>及格</v>
          </cell>
          <cell r="AC1868">
            <v>0</v>
          </cell>
        </row>
        <row r="1868">
          <cell r="AG1868">
            <v>75.3</v>
          </cell>
          <cell r="AH1868">
            <v>0</v>
          </cell>
          <cell r="AI1868">
            <v>75.3</v>
          </cell>
          <cell r="AJ1868" t="str">
            <v>及格</v>
          </cell>
        </row>
        <row r="1869">
          <cell r="F1869" t="str">
            <v>葛昊晨</v>
          </cell>
          <cell r="G1869" t="str">
            <v>男</v>
          </cell>
          <cell r="H1869">
            <v>41128</v>
          </cell>
          <cell r="I1869">
            <v>141</v>
          </cell>
          <cell r="J1869">
            <v>53</v>
          </cell>
          <cell r="K1869">
            <v>60</v>
          </cell>
          <cell r="L1869" t="str">
            <v>肥胖</v>
          </cell>
          <cell r="M1869">
            <v>2234</v>
          </cell>
          <cell r="N1869">
            <v>85</v>
          </cell>
          <cell r="O1869" t="str">
            <v>良好</v>
          </cell>
          <cell r="P1869">
            <v>11.4</v>
          </cell>
          <cell r="Q1869">
            <v>40</v>
          </cell>
          <cell r="R1869" t="str">
            <v>不及格</v>
          </cell>
          <cell r="S1869">
            <v>9</v>
          </cell>
          <cell r="T1869">
            <v>78</v>
          </cell>
          <cell r="U1869" t="str">
            <v>及格</v>
          </cell>
          <cell r="V1869">
            <v>19</v>
          </cell>
          <cell r="W1869">
            <v>62</v>
          </cell>
          <cell r="X1869" t="str">
            <v>及格</v>
          </cell>
          <cell r="Y1869">
            <v>0</v>
          </cell>
          <cell r="Z1869">
            <v>78</v>
          </cell>
          <cell r="AA1869">
            <v>68</v>
          </cell>
          <cell r="AB1869" t="str">
            <v>及格</v>
          </cell>
          <cell r="AC1869">
            <v>0</v>
          </cell>
        </row>
        <row r="1869">
          <cell r="AG1869">
            <v>65.2</v>
          </cell>
          <cell r="AH1869">
            <v>0</v>
          </cell>
          <cell r="AI1869">
            <v>65.2</v>
          </cell>
          <cell r="AJ1869" t="str">
            <v>及格</v>
          </cell>
        </row>
        <row r="1870">
          <cell r="F1870" t="str">
            <v>杨睿欣</v>
          </cell>
          <cell r="G1870" t="str">
            <v>女</v>
          </cell>
          <cell r="H1870">
            <v>40957</v>
          </cell>
          <cell r="I1870">
            <v>149</v>
          </cell>
          <cell r="J1870">
            <v>26</v>
          </cell>
          <cell r="K1870">
            <v>80</v>
          </cell>
          <cell r="L1870" t="str">
            <v>低体重</v>
          </cell>
          <cell r="M1870">
            <v>1890</v>
          </cell>
          <cell r="N1870">
            <v>90</v>
          </cell>
          <cell r="O1870" t="str">
            <v>优秀</v>
          </cell>
          <cell r="P1870">
            <v>8.8</v>
          </cell>
          <cell r="Q1870">
            <v>95</v>
          </cell>
          <cell r="R1870" t="str">
            <v>优秀</v>
          </cell>
          <cell r="S1870">
            <v>22</v>
          </cell>
          <cell r="T1870">
            <v>100</v>
          </cell>
          <cell r="U1870" t="str">
            <v>优秀</v>
          </cell>
          <cell r="V1870">
            <v>46</v>
          </cell>
          <cell r="W1870">
            <v>95</v>
          </cell>
          <cell r="X1870" t="str">
            <v>优秀</v>
          </cell>
          <cell r="Y1870">
            <v>0</v>
          </cell>
          <cell r="Z1870">
            <v>99</v>
          </cell>
          <cell r="AA1870">
            <v>74</v>
          </cell>
          <cell r="AB1870" t="str">
            <v>及格</v>
          </cell>
          <cell r="AC1870">
            <v>0</v>
          </cell>
        </row>
        <row r="1870">
          <cell r="AG1870">
            <v>88.8</v>
          </cell>
          <cell r="AH1870">
            <v>0</v>
          </cell>
          <cell r="AI1870">
            <v>88.8</v>
          </cell>
          <cell r="AJ1870" t="str">
            <v>良好</v>
          </cell>
        </row>
        <row r="1871">
          <cell r="F1871" t="str">
            <v>孙若愚</v>
          </cell>
          <cell r="G1871" t="str">
            <v>男</v>
          </cell>
          <cell r="H1871">
            <v>40801</v>
          </cell>
          <cell r="I1871">
            <v>144</v>
          </cell>
          <cell r="J1871">
            <v>49</v>
          </cell>
          <cell r="K1871">
            <v>60</v>
          </cell>
          <cell r="L1871" t="str">
            <v>肥胖</v>
          </cell>
          <cell r="M1871">
            <v>1710</v>
          </cell>
          <cell r="N1871">
            <v>74</v>
          </cell>
          <cell r="O1871" t="str">
            <v>及格</v>
          </cell>
          <cell r="P1871">
            <v>11.2</v>
          </cell>
          <cell r="Q1871">
            <v>50</v>
          </cell>
          <cell r="R1871" t="str">
            <v>不及格</v>
          </cell>
          <cell r="S1871">
            <v>7</v>
          </cell>
          <cell r="T1871">
            <v>74</v>
          </cell>
          <cell r="U1871" t="str">
            <v>及格</v>
          </cell>
          <cell r="V1871">
            <v>31</v>
          </cell>
          <cell r="W1871">
            <v>74</v>
          </cell>
          <cell r="X1871" t="str">
            <v>及格</v>
          </cell>
          <cell r="Y1871">
            <v>0</v>
          </cell>
          <cell r="Z1871">
            <v>78</v>
          </cell>
          <cell r="AA1871">
            <v>68</v>
          </cell>
          <cell r="AB1871" t="str">
            <v>及格</v>
          </cell>
          <cell r="AC1871">
            <v>0</v>
          </cell>
        </row>
        <row r="1871">
          <cell r="AG1871">
            <v>65.9</v>
          </cell>
          <cell r="AH1871">
            <v>0</v>
          </cell>
          <cell r="AI1871">
            <v>65.9</v>
          </cell>
          <cell r="AJ1871" t="str">
            <v>及格</v>
          </cell>
        </row>
        <row r="1872">
          <cell r="F1872" t="str">
            <v>张乐</v>
          </cell>
          <cell r="G1872" t="str">
            <v>男</v>
          </cell>
          <cell r="H1872">
            <v>40921</v>
          </cell>
          <cell r="I1872">
            <v>145</v>
          </cell>
          <cell r="J1872">
            <v>33</v>
          </cell>
          <cell r="K1872">
            <v>100</v>
          </cell>
          <cell r="L1872" t="str">
            <v>正常</v>
          </cell>
          <cell r="M1872">
            <v>2234</v>
          </cell>
          <cell r="N1872">
            <v>85</v>
          </cell>
          <cell r="O1872" t="str">
            <v>良好</v>
          </cell>
          <cell r="P1872">
            <v>9.4</v>
          </cell>
          <cell r="Q1872">
            <v>76</v>
          </cell>
          <cell r="R1872" t="str">
            <v>及格</v>
          </cell>
          <cell r="S1872">
            <v>8</v>
          </cell>
          <cell r="T1872">
            <v>76</v>
          </cell>
          <cell r="U1872" t="str">
            <v>及格</v>
          </cell>
          <cell r="V1872">
            <v>46</v>
          </cell>
          <cell r="W1872">
            <v>95</v>
          </cell>
          <cell r="X1872" t="str">
            <v>优秀</v>
          </cell>
          <cell r="Y1872">
            <v>0</v>
          </cell>
          <cell r="Z1872">
            <v>92</v>
          </cell>
          <cell r="AA1872">
            <v>72</v>
          </cell>
          <cell r="AB1872" t="str">
            <v>及格</v>
          </cell>
          <cell r="AC1872">
            <v>0</v>
          </cell>
        </row>
        <row r="1872">
          <cell r="AG1872">
            <v>82.1</v>
          </cell>
          <cell r="AH1872">
            <v>0</v>
          </cell>
          <cell r="AI1872">
            <v>82.1</v>
          </cell>
          <cell r="AJ1872" t="str">
            <v>良好</v>
          </cell>
        </row>
        <row r="1873">
          <cell r="F1873" t="str">
            <v>宋艾琳</v>
          </cell>
          <cell r="G1873" t="str">
            <v>女</v>
          </cell>
          <cell r="H1873">
            <v>40955</v>
          </cell>
          <cell r="I1873">
            <v>156</v>
          </cell>
          <cell r="J1873">
            <v>48</v>
          </cell>
          <cell r="K1873">
            <v>80</v>
          </cell>
          <cell r="L1873" t="str">
            <v>超重</v>
          </cell>
          <cell r="M1873">
            <v>2204</v>
          </cell>
          <cell r="N1873">
            <v>100</v>
          </cell>
          <cell r="O1873" t="str">
            <v>优秀</v>
          </cell>
          <cell r="P1873">
            <v>9.1</v>
          </cell>
          <cell r="Q1873">
            <v>85</v>
          </cell>
          <cell r="R1873" t="str">
            <v>良好</v>
          </cell>
          <cell r="S1873">
            <v>17</v>
          </cell>
          <cell r="T1873">
            <v>90</v>
          </cell>
          <cell r="U1873" t="str">
            <v>优秀</v>
          </cell>
          <cell r="V1873">
            <v>25</v>
          </cell>
          <cell r="W1873">
            <v>68</v>
          </cell>
          <cell r="X1873" t="str">
            <v>及格</v>
          </cell>
          <cell r="Y1873">
            <v>0</v>
          </cell>
          <cell r="Z1873">
            <v>81</v>
          </cell>
          <cell r="AA1873">
            <v>68</v>
          </cell>
          <cell r="AB1873" t="str">
            <v>及格</v>
          </cell>
          <cell r="AC1873">
            <v>0</v>
          </cell>
        </row>
        <row r="1873">
          <cell r="AG1873">
            <v>82.4</v>
          </cell>
          <cell r="AH1873">
            <v>0</v>
          </cell>
          <cell r="AI1873">
            <v>82.4</v>
          </cell>
          <cell r="AJ1873" t="str">
            <v>良好</v>
          </cell>
        </row>
        <row r="1874">
          <cell r="F1874" t="str">
            <v>唐明辉</v>
          </cell>
          <cell r="G1874" t="str">
            <v>男</v>
          </cell>
          <cell r="H1874">
            <v>41098</v>
          </cell>
          <cell r="I1874">
            <v>144</v>
          </cell>
          <cell r="J1874">
            <v>52</v>
          </cell>
          <cell r="K1874">
            <v>60</v>
          </cell>
          <cell r="L1874" t="str">
            <v>肥胖</v>
          </cell>
          <cell r="M1874">
            <v>2218</v>
          </cell>
          <cell r="N1874">
            <v>85</v>
          </cell>
          <cell r="O1874" t="str">
            <v>良好</v>
          </cell>
          <cell r="P1874">
            <v>10.5</v>
          </cell>
          <cell r="Q1874">
            <v>66</v>
          </cell>
          <cell r="R1874" t="str">
            <v>及格</v>
          </cell>
          <cell r="S1874">
            <v>11.5</v>
          </cell>
          <cell r="T1874">
            <v>80</v>
          </cell>
          <cell r="U1874" t="str">
            <v>良好</v>
          </cell>
          <cell r="V1874">
            <v>25</v>
          </cell>
          <cell r="W1874">
            <v>68</v>
          </cell>
          <cell r="X1874" t="str">
            <v>及格</v>
          </cell>
          <cell r="Y1874">
            <v>0</v>
          </cell>
          <cell r="Z1874">
            <v>62</v>
          </cell>
          <cell r="AA1874">
            <v>64</v>
          </cell>
          <cell r="AB1874" t="str">
            <v>及格</v>
          </cell>
          <cell r="AC1874">
            <v>0</v>
          </cell>
        </row>
        <row r="1874">
          <cell r="AG1874">
            <v>70.5</v>
          </cell>
          <cell r="AH1874">
            <v>0</v>
          </cell>
          <cell r="AI1874">
            <v>70.5</v>
          </cell>
          <cell r="AJ1874" t="str">
            <v>及格</v>
          </cell>
        </row>
        <row r="1875">
          <cell r="F1875" t="str">
            <v>龚传洋</v>
          </cell>
          <cell r="G1875" t="str">
            <v>男</v>
          </cell>
          <cell r="H1875">
            <v>41022</v>
          </cell>
          <cell r="I1875">
            <v>133</v>
          </cell>
          <cell r="J1875">
            <v>23</v>
          </cell>
          <cell r="K1875">
            <v>80</v>
          </cell>
          <cell r="L1875" t="str">
            <v>低体重</v>
          </cell>
          <cell r="M1875">
            <v>1498</v>
          </cell>
          <cell r="N1875">
            <v>68</v>
          </cell>
          <cell r="O1875" t="str">
            <v>及格</v>
          </cell>
          <cell r="P1875">
            <v>10.1</v>
          </cell>
          <cell r="Q1875">
            <v>70</v>
          </cell>
          <cell r="R1875" t="str">
            <v>及格</v>
          </cell>
          <cell r="S1875">
            <v>2</v>
          </cell>
          <cell r="T1875">
            <v>66</v>
          </cell>
          <cell r="U1875" t="str">
            <v>及格</v>
          </cell>
          <cell r="V1875">
            <v>25</v>
          </cell>
          <cell r="W1875">
            <v>68</v>
          </cell>
          <cell r="X1875" t="str">
            <v>及格</v>
          </cell>
          <cell r="Y1875">
            <v>0</v>
          </cell>
          <cell r="Z1875">
            <v>80</v>
          </cell>
          <cell r="AA1875">
            <v>70</v>
          </cell>
          <cell r="AB1875" t="str">
            <v>及格</v>
          </cell>
          <cell r="AC1875">
            <v>0</v>
          </cell>
        </row>
        <row r="1875">
          <cell r="AG1875">
            <v>70.2</v>
          </cell>
          <cell r="AH1875">
            <v>0</v>
          </cell>
          <cell r="AI1875">
            <v>70.2</v>
          </cell>
          <cell r="AJ1875" t="str">
            <v>及格</v>
          </cell>
        </row>
        <row r="1876">
          <cell r="F1876" t="str">
            <v>毕宝蕾</v>
          </cell>
          <cell r="G1876" t="str">
            <v>男</v>
          </cell>
          <cell r="H1876">
            <v>40804</v>
          </cell>
          <cell r="I1876">
            <v>135</v>
          </cell>
          <cell r="J1876">
            <v>30</v>
          </cell>
          <cell r="K1876">
            <v>100</v>
          </cell>
          <cell r="L1876" t="str">
            <v>正常</v>
          </cell>
          <cell r="M1876">
            <v>1104</v>
          </cell>
          <cell r="N1876">
            <v>60</v>
          </cell>
          <cell r="O1876" t="str">
            <v>及格</v>
          </cell>
          <cell r="P1876">
            <v>8.8</v>
          </cell>
          <cell r="Q1876">
            <v>95</v>
          </cell>
          <cell r="R1876" t="str">
            <v>优秀</v>
          </cell>
          <cell r="S1876">
            <v>4</v>
          </cell>
          <cell r="T1876">
            <v>70</v>
          </cell>
          <cell r="U1876" t="str">
            <v>及格</v>
          </cell>
          <cell r="V1876">
            <v>43</v>
          </cell>
          <cell r="W1876">
            <v>90</v>
          </cell>
          <cell r="X1876" t="str">
            <v>优秀</v>
          </cell>
          <cell r="Y1876">
            <v>0</v>
          </cell>
          <cell r="Z1876">
            <v>137</v>
          </cell>
          <cell r="AA1876">
            <v>100</v>
          </cell>
          <cell r="AB1876" t="str">
            <v>优秀</v>
          </cell>
          <cell r="AC1876">
            <v>0</v>
          </cell>
        </row>
        <row r="1876">
          <cell r="AG1876">
            <v>86</v>
          </cell>
          <cell r="AH1876">
            <v>0</v>
          </cell>
          <cell r="AI1876">
            <v>86</v>
          </cell>
          <cell r="AJ1876" t="str">
            <v>良好</v>
          </cell>
        </row>
        <row r="1877">
          <cell r="F1877" t="str">
            <v>李玉乐</v>
          </cell>
          <cell r="G1877" t="str">
            <v>男</v>
          </cell>
          <cell r="H1877">
            <v>40796</v>
          </cell>
          <cell r="I1877">
            <v>134</v>
          </cell>
          <cell r="J1877">
            <v>34</v>
          </cell>
          <cell r="K1877">
            <v>100</v>
          </cell>
          <cell r="L1877" t="str">
            <v>正常</v>
          </cell>
          <cell r="M1877">
            <v>1536</v>
          </cell>
          <cell r="N1877">
            <v>70</v>
          </cell>
          <cell r="O1877" t="str">
            <v>及格</v>
          </cell>
          <cell r="P1877">
            <v>9.8</v>
          </cell>
          <cell r="Q1877">
            <v>72</v>
          </cell>
          <cell r="R1877" t="str">
            <v>及格</v>
          </cell>
          <cell r="S1877">
            <v>13</v>
          </cell>
          <cell r="T1877">
            <v>85</v>
          </cell>
          <cell r="U1877" t="str">
            <v>良好</v>
          </cell>
          <cell r="V1877">
            <v>40</v>
          </cell>
          <cell r="W1877">
            <v>85</v>
          </cell>
          <cell r="X1877" t="str">
            <v>良好</v>
          </cell>
          <cell r="Y1877">
            <v>0</v>
          </cell>
          <cell r="Z1877">
            <v>121</v>
          </cell>
          <cell r="AA1877">
            <v>85</v>
          </cell>
          <cell r="AB1877" t="str">
            <v>良好</v>
          </cell>
          <cell r="AC1877">
            <v>0</v>
          </cell>
        </row>
        <row r="1877">
          <cell r="AG1877">
            <v>82.4</v>
          </cell>
          <cell r="AH1877">
            <v>0</v>
          </cell>
          <cell r="AI1877">
            <v>82.4</v>
          </cell>
          <cell r="AJ1877" t="str">
            <v>良好</v>
          </cell>
        </row>
        <row r="1878">
          <cell r="F1878" t="str">
            <v>翁俊龙</v>
          </cell>
          <cell r="G1878" t="str">
            <v>男</v>
          </cell>
          <cell r="H1878">
            <v>40962</v>
          </cell>
          <cell r="I1878">
            <v>129</v>
          </cell>
          <cell r="J1878">
            <v>27</v>
          </cell>
          <cell r="K1878">
            <v>100</v>
          </cell>
          <cell r="L1878" t="str">
            <v>正常</v>
          </cell>
          <cell r="M1878">
            <v>1471</v>
          </cell>
          <cell r="N1878">
            <v>68</v>
          </cell>
          <cell r="O1878" t="str">
            <v>及格</v>
          </cell>
          <cell r="P1878">
            <v>9.2</v>
          </cell>
          <cell r="Q1878">
            <v>78</v>
          </cell>
          <cell r="R1878" t="str">
            <v>及格</v>
          </cell>
          <cell r="S1878">
            <v>14.2</v>
          </cell>
          <cell r="T1878">
            <v>90</v>
          </cell>
          <cell r="U1878" t="str">
            <v>优秀</v>
          </cell>
          <cell r="V1878">
            <v>34</v>
          </cell>
          <cell r="W1878">
            <v>76</v>
          </cell>
          <cell r="X1878" t="str">
            <v>及格</v>
          </cell>
          <cell r="Y1878">
            <v>0</v>
          </cell>
          <cell r="Z1878">
            <v>127</v>
          </cell>
          <cell r="AA1878">
            <v>90</v>
          </cell>
          <cell r="AB1878" t="str">
            <v>优秀</v>
          </cell>
          <cell r="AC1878">
            <v>0</v>
          </cell>
        </row>
        <row r="1878">
          <cell r="AG1878">
            <v>84.4</v>
          </cell>
          <cell r="AH1878">
            <v>0</v>
          </cell>
          <cell r="AI1878">
            <v>84.4</v>
          </cell>
          <cell r="AJ1878" t="str">
            <v>良好</v>
          </cell>
        </row>
        <row r="1879">
          <cell r="F1879" t="str">
            <v>郎依渲</v>
          </cell>
          <cell r="G1879" t="str">
            <v>女</v>
          </cell>
          <cell r="H1879">
            <v>40915</v>
          </cell>
          <cell r="I1879">
            <v>133</v>
          </cell>
          <cell r="J1879">
            <v>27</v>
          </cell>
          <cell r="K1879">
            <v>100</v>
          </cell>
          <cell r="L1879" t="str">
            <v>正常</v>
          </cell>
          <cell r="M1879">
            <v>1433</v>
          </cell>
          <cell r="N1879">
            <v>74</v>
          </cell>
          <cell r="O1879" t="str">
            <v>及格</v>
          </cell>
          <cell r="P1879">
            <v>9.7</v>
          </cell>
          <cell r="Q1879">
            <v>78</v>
          </cell>
          <cell r="R1879" t="str">
            <v>及格</v>
          </cell>
          <cell r="S1879">
            <v>13</v>
          </cell>
          <cell r="T1879">
            <v>78</v>
          </cell>
          <cell r="U1879" t="str">
            <v>及格</v>
          </cell>
          <cell r="V1879">
            <v>45</v>
          </cell>
          <cell r="W1879">
            <v>95</v>
          </cell>
          <cell r="X1879" t="str">
            <v>优秀</v>
          </cell>
          <cell r="Y1879">
            <v>0</v>
          </cell>
          <cell r="Z1879">
            <v>100</v>
          </cell>
          <cell r="AA1879">
            <v>74</v>
          </cell>
          <cell r="AB1879" t="str">
            <v>及格</v>
          </cell>
          <cell r="AC1879">
            <v>0</v>
          </cell>
        </row>
        <row r="1879">
          <cell r="AG1879">
            <v>81.6</v>
          </cell>
          <cell r="AH1879">
            <v>0</v>
          </cell>
          <cell r="AI1879">
            <v>81.6</v>
          </cell>
          <cell r="AJ1879" t="str">
            <v>良好</v>
          </cell>
        </row>
        <row r="1880">
          <cell r="F1880" t="str">
            <v>魏雪涵</v>
          </cell>
          <cell r="G1880" t="str">
            <v>女</v>
          </cell>
          <cell r="H1880">
            <v>40899</v>
          </cell>
          <cell r="I1880">
            <v>130</v>
          </cell>
          <cell r="J1880">
            <v>29</v>
          </cell>
          <cell r="K1880">
            <v>100</v>
          </cell>
          <cell r="L1880" t="str">
            <v>正常</v>
          </cell>
          <cell r="M1880">
            <v>1600</v>
          </cell>
          <cell r="N1880">
            <v>80</v>
          </cell>
          <cell r="O1880" t="str">
            <v>良好</v>
          </cell>
          <cell r="P1880">
            <v>9.9</v>
          </cell>
          <cell r="Q1880">
            <v>76</v>
          </cell>
          <cell r="R1880" t="str">
            <v>及格</v>
          </cell>
          <cell r="S1880">
            <v>14.5</v>
          </cell>
          <cell r="T1880">
            <v>80</v>
          </cell>
          <cell r="U1880" t="str">
            <v>良好</v>
          </cell>
          <cell r="V1880">
            <v>40</v>
          </cell>
          <cell r="W1880">
            <v>85</v>
          </cell>
          <cell r="X1880" t="str">
            <v>良好</v>
          </cell>
          <cell r="Y1880">
            <v>0</v>
          </cell>
          <cell r="Z1880">
            <v>132</v>
          </cell>
          <cell r="AA1880">
            <v>85</v>
          </cell>
          <cell r="AB1880" t="str">
            <v>良好</v>
          </cell>
          <cell r="AC1880">
            <v>0</v>
          </cell>
        </row>
        <row r="1880">
          <cell r="AG1880">
            <v>83.7</v>
          </cell>
          <cell r="AH1880">
            <v>0</v>
          </cell>
          <cell r="AI1880">
            <v>83.7</v>
          </cell>
          <cell r="AJ1880" t="str">
            <v>良好</v>
          </cell>
        </row>
        <row r="1881">
          <cell r="F1881" t="str">
            <v>刘奕城</v>
          </cell>
          <cell r="G1881" t="str">
            <v>男</v>
          </cell>
          <cell r="H1881">
            <v>41132</v>
          </cell>
          <cell r="I1881">
            <v>138</v>
          </cell>
          <cell r="J1881">
            <v>31</v>
          </cell>
          <cell r="K1881">
            <v>100</v>
          </cell>
          <cell r="L1881" t="str">
            <v>正常</v>
          </cell>
          <cell r="M1881">
            <v>2362</v>
          </cell>
          <cell r="N1881">
            <v>85</v>
          </cell>
          <cell r="O1881" t="str">
            <v>良好</v>
          </cell>
          <cell r="P1881">
            <v>8.8</v>
          </cell>
          <cell r="Q1881">
            <v>95</v>
          </cell>
          <cell r="R1881" t="str">
            <v>优秀</v>
          </cell>
          <cell r="S1881">
            <v>9.2</v>
          </cell>
          <cell r="T1881">
            <v>78</v>
          </cell>
          <cell r="U1881" t="str">
            <v>及格</v>
          </cell>
          <cell r="V1881">
            <v>40</v>
          </cell>
          <cell r="W1881">
            <v>85</v>
          </cell>
          <cell r="X1881" t="str">
            <v>良好</v>
          </cell>
          <cell r="Y1881">
            <v>0</v>
          </cell>
          <cell r="Z1881">
            <v>95</v>
          </cell>
          <cell r="AA1881">
            <v>74</v>
          </cell>
          <cell r="AB1881" t="str">
            <v>及格</v>
          </cell>
          <cell r="AC1881">
            <v>0</v>
          </cell>
        </row>
        <row r="1881">
          <cell r="AG1881">
            <v>85.7</v>
          </cell>
          <cell r="AH1881">
            <v>0</v>
          </cell>
          <cell r="AI1881">
            <v>85.7</v>
          </cell>
          <cell r="AJ1881" t="str">
            <v>良好</v>
          </cell>
        </row>
        <row r="1882">
          <cell r="F1882" t="str">
            <v>张安琪</v>
          </cell>
          <cell r="G1882" t="str">
            <v>女</v>
          </cell>
          <cell r="H1882">
            <v>40951</v>
          </cell>
          <cell r="I1882">
            <v>139</v>
          </cell>
          <cell r="J1882">
            <v>32</v>
          </cell>
          <cell r="K1882">
            <v>100</v>
          </cell>
          <cell r="L1882" t="str">
            <v>正常</v>
          </cell>
          <cell r="M1882">
            <v>2124</v>
          </cell>
          <cell r="N1882">
            <v>100</v>
          </cell>
          <cell r="O1882" t="str">
            <v>优秀</v>
          </cell>
          <cell r="P1882">
            <v>9.4</v>
          </cell>
          <cell r="Q1882">
            <v>80</v>
          </cell>
          <cell r="R1882" t="str">
            <v>良好</v>
          </cell>
          <cell r="S1882">
            <v>17</v>
          </cell>
          <cell r="T1882">
            <v>90</v>
          </cell>
          <cell r="U1882" t="str">
            <v>优秀</v>
          </cell>
          <cell r="V1882">
            <v>30</v>
          </cell>
          <cell r="W1882">
            <v>72</v>
          </cell>
          <cell r="X1882" t="str">
            <v>及格</v>
          </cell>
          <cell r="Y1882">
            <v>0</v>
          </cell>
          <cell r="Z1882">
            <v>101</v>
          </cell>
          <cell r="AA1882">
            <v>74</v>
          </cell>
          <cell r="AB1882" t="str">
            <v>及格</v>
          </cell>
          <cell r="AC1882">
            <v>0</v>
          </cell>
        </row>
        <row r="1882">
          <cell r="AG1882">
            <v>86</v>
          </cell>
          <cell r="AH1882">
            <v>0</v>
          </cell>
          <cell r="AI1882">
            <v>86</v>
          </cell>
          <cell r="AJ1882" t="str">
            <v>良好</v>
          </cell>
        </row>
        <row r="1883">
          <cell r="F1883" t="str">
            <v>肖天骐</v>
          </cell>
          <cell r="G1883" t="str">
            <v>男</v>
          </cell>
          <cell r="H1883">
            <v>40908</v>
          </cell>
          <cell r="I1883">
            <v>139</v>
          </cell>
          <cell r="J1883">
            <v>27</v>
          </cell>
          <cell r="K1883">
            <v>80</v>
          </cell>
          <cell r="L1883" t="str">
            <v>低体重</v>
          </cell>
          <cell r="M1883">
            <v>1480</v>
          </cell>
          <cell r="N1883">
            <v>68</v>
          </cell>
          <cell r="O1883" t="str">
            <v>及格</v>
          </cell>
          <cell r="P1883">
            <v>10.1</v>
          </cell>
          <cell r="Q1883">
            <v>70</v>
          </cell>
          <cell r="R1883" t="str">
            <v>及格</v>
          </cell>
          <cell r="S1883">
            <v>9</v>
          </cell>
          <cell r="T1883">
            <v>78</v>
          </cell>
          <cell r="U1883" t="str">
            <v>及格</v>
          </cell>
          <cell r="V1883">
            <v>30</v>
          </cell>
          <cell r="W1883">
            <v>72</v>
          </cell>
          <cell r="X1883" t="str">
            <v>及格</v>
          </cell>
          <cell r="Y1883">
            <v>0</v>
          </cell>
          <cell r="Z1883">
            <v>105</v>
          </cell>
          <cell r="AA1883">
            <v>76</v>
          </cell>
          <cell r="AB1883" t="str">
            <v>及格</v>
          </cell>
          <cell r="AC1883">
            <v>0</v>
          </cell>
        </row>
        <row r="1883">
          <cell r="AG1883">
            <v>74.2</v>
          </cell>
          <cell r="AH1883">
            <v>0</v>
          </cell>
          <cell r="AI1883">
            <v>74.2</v>
          </cell>
          <cell r="AJ1883" t="str">
            <v>及格</v>
          </cell>
        </row>
        <row r="1884">
          <cell r="F1884" t="str">
            <v>张妍</v>
          </cell>
          <cell r="G1884" t="str">
            <v>女</v>
          </cell>
          <cell r="H1884">
            <v>41078</v>
          </cell>
          <cell r="I1884">
            <v>144</v>
          </cell>
          <cell r="J1884">
            <v>36</v>
          </cell>
          <cell r="K1884">
            <v>100</v>
          </cell>
          <cell r="L1884" t="str">
            <v>正常</v>
          </cell>
          <cell r="M1884">
            <v>2511</v>
          </cell>
          <cell r="N1884">
            <v>100</v>
          </cell>
          <cell r="O1884" t="str">
            <v>优秀</v>
          </cell>
          <cell r="P1884">
            <v>9</v>
          </cell>
          <cell r="Q1884">
            <v>85</v>
          </cell>
          <cell r="R1884" t="str">
            <v>良好</v>
          </cell>
          <cell r="S1884">
            <v>23</v>
          </cell>
          <cell r="T1884">
            <v>100</v>
          </cell>
          <cell r="U1884" t="str">
            <v>优秀</v>
          </cell>
          <cell r="V1884">
            <v>34</v>
          </cell>
          <cell r="W1884">
            <v>76</v>
          </cell>
          <cell r="X1884" t="str">
            <v>及格</v>
          </cell>
          <cell r="Y1884">
            <v>0</v>
          </cell>
          <cell r="Z1884">
            <v>113</v>
          </cell>
          <cell r="AA1884">
            <v>78</v>
          </cell>
          <cell r="AB1884" t="str">
            <v>及格</v>
          </cell>
          <cell r="AC1884">
            <v>0</v>
          </cell>
        </row>
        <row r="1884">
          <cell r="AG1884">
            <v>90.2</v>
          </cell>
          <cell r="AH1884">
            <v>0</v>
          </cell>
          <cell r="AI1884">
            <v>90.2</v>
          </cell>
          <cell r="AJ1884" t="str">
            <v>优秀</v>
          </cell>
        </row>
        <row r="1885">
          <cell r="F1885" t="str">
            <v>付熙媛</v>
          </cell>
          <cell r="G1885" t="str">
            <v>女</v>
          </cell>
          <cell r="H1885">
            <v>41516</v>
          </cell>
          <cell r="I1885">
            <v>135</v>
          </cell>
          <cell r="J1885">
            <v>28</v>
          </cell>
          <cell r="K1885">
            <v>100</v>
          </cell>
          <cell r="L1885" t="str">
            <v>正常</v>
          </cell>
          <cell r="M1885">
            <v>1750</v>
          </cell>
          <cell r="N1885">
            <v>95</v>
          </cell>
          <cell r="O1885" t="str">
            <v>优秀</v>
          </cell>
          <cell r="P1885">
            <v>10</v>
          </cell>
          <cell r="Q1885">
            <v>80</v>
          </cell>
          <cell r="R1885" t="str">
            <v>良好</v>
          </cell>
          <cell r="S1885">
            <v>14</v>
          </cell>
          <cell r="T1885">
            <v>80</v>
          </cell>
          <cell r="U1885" t="str">
            <v>良好</v>
          </cell>
          <cell r="V1885">
            <v>27</v>
          </cell>
          <cell r="W1885">
            <v>70</v>
          </cell>
          <cell r="X1885" t="str">
            <v>及格</v>
          </cell>
          <cell r="Y1885">
            <v>0</v>
          </cell>
          <cell r="Z1885">
            <v>67</v>
          </cell>
          <cell r="AA1885">
            <v>68</v>
          </cell>
          <cell r="AB1885" t="str">
            <v>及格</v>
          </cell>
          <cell r="AC1885">
            <v>0</v>
          </cell>
        </row>
        <row r="1885">
          <cell r="AG1885">
            <v>81.8</v>
          </cell>
          <cell r="AH1885">
            <v>0</v>
          </cell>
          <cell r="AI1885">
            <v>81.8</v>
          </cell>
          <cell r="AJ1885" t="str">
            <v>良好</v>
          </cell>
        </row>
        <row r="1886">
          <cell r="F1886" t="str">
            <v>王若兰</v>
          </cell>
          <cell r="G1886" t="str">
            <v>女</v>
          </cell>
          <cell r="H1886">
            <v>41203</v>
          </cell>
          <cell r="I1886">
            <v>133</v>
          </cell>
          <cell r="J1886">
            <v>31</v>
          </cell>
          <cell r="K1886">
            <v>100</v>
          </cell>
          <cell r="L1886" t="str">
            <v>正常</v>
          </cell>
          <cell r="M1886">
            <v>2352</v>
          </cell>
          <cell r="N1886">
            <v>100</v>
          </cell>
          <cell r="O1886" t="str">
            <v>优秀</v>
          </cell>
          <cell r="P1886">
            <v>9.2</v>
          </cell>
          <cell r="Q1886">
            <v>100</v>
          </cell>
          <cell r="R1886" t="str">
            <v>优秀</v>
          </cell>
          <cell r="S1886">
            <v>14.5</v>
          </cell>
          <cell r="T1886">
            <v>80</v>
          </cell>
          <cell r="U1886" t="str">
            <v>良好</v>
          </cell>
          <cell r="V1886">
            <v>43</v>
          </cell>
          <cell r="W1886">
            <v>90</v>
          </cell>
          <cell r="X1886" t="str">
            <v>优秀</v>
          </cell>
          <cell r="Y1886">
            <v>0</v>
          </cell>
          <cell r="Z1886">
            <v>117</v>
          </cell>
          <cell r="AA1886">
            <v>85</v>
          </cell>
          <cell r="AB1886" t="str">
            <v>良好</v>
          </cell>
          <cell r="AC1886">
            <v>0</v>
          </cell>
        </row>
        <row r="1886">
          <cell r="AG1886">
            <v>92</v>
          </cell>
          <cell r="AH1886">
            <v>0</v>
          </cell>
          <cell r="AI1886">
            <v>92</v>
          </cell>
          <cell r="AJ1886" t="str">
            <v>优秀</v>
          </cell>
        </row>
        <row r="1887">
          <cell r="F1887" t="str">
            <v>沈静怡</v>
          </cell>
          <cell r="G1887" t="str">
            <v>女</v>
          </cell>
          <cell r="H1887">
            <v>41180</v>
          </cell>
          <cell r="I1887">
            <v>128</v>
          </cell>
          <cell r="J1887">
            <v>22</v>
          </cell>
          <cell r="K1887">
            <v>80</v>
          </cell>
          <cell r="L1887" t="str">
            <v>低体重</v>
          </cell>
          <cell r="M1887">
            <v>1495</v>
          </cell>
          <cell r="N1887">
            <v>80</v>
          </cell>
          <cell r="O1887" t="str">
            <v>良好</v>
          </cell>
          <cell r="P1887">
            <v>9.9</v>
          </cell>
          <cell r="Q1887">
            <v>80</v>
          </cell>
          <cell r="R1887" t="str">
            <v>良好</v>
          </cell>
          <cell r="S1887">
            <v>14.6</v>
          </cell>
          <cell r="T1887">
            <v>80</v>
          </cell>
          <cell r="U1887" t="str">
            <v>良好</v>
          </cell>
          <cell r="V1887">
            <v>37</v>
          </cell>
          <cell r="W1887">
            <v>80</v>
          </cell>
          <cell r="X1887" t="str">
            <v>良好</v>
          </cell>
          <cell r="Y1887">
            <v>0</v>
          </cell>
          <cell r="Z1887">
            <v>100</v>
          </cell>
          <cell r="AA1887">
            <v>76</v>
          </cell>
          <cell r="AB1887" t="str">
            <v>及格</v>
          </cell>
          <cell r="AC1887">
            <v>0</v>
          </cell>
        </row>
        <row r="1887">
          <cell r="AG1887">
            <v>79.2</v>
          </cell>
          <cell r="AH1887">
            <v>0</v>
          </cell>
          <cell r="AI1887">
            <v>79.2</v>
          </cell>
          <cell r="AJ1887" t="str">
            <v>及格</v>
          </cell>
        </row>
        <row r="1888">
          <cell r="F1888" t="str">
            <v>徐子丰</v>
          </cell>
          <cell r="G1888" t="str">
            <v>男</v>
          </cell>
          <cell r="H1888">
            <v>41226</v>
          </cell>
          <cell r="I1888">
            <v>133</v>
          </cell>
          <cell r="J1888">
            <v>29</v>
          </cell>
          <cell r="K1888">
            <v>100</v>
          </cell>
          <cell r="L1888" t="str">
            <v>正常</v>
          </cell>
          <cell r="M1888">
            <v>1997</v>
          </cell>
          <cell r="N1888">
            <v>85</v>
          </cell>
          <cell r="O1888" t="str">
            <v>良好</v>
          </cell>
          <cell r="P1888">
            <v>10.8</v>
          </cell>
          <cell r="Q1888">
            <v>66</v>
          </cell>
          <cell r="R1888" t="str">
            <v>及格</v>
          </cell>
          <cell r="S1888">
            <v>6.1</v>
          </cell>
          <cell r="T1888">
            <v>72</v>
          </cell>
          <cell r="U1888" t="str">
            <v>及格</v>
          </cell>
          <cell r="V1888">
            <v>19</v>
          </cell>
          <cell r="W1888">
            <v>62</v>
          </cell>
          <cell r="X1888" t="str">
            <v>及格</v>
          </cell>
          <cell r="Y1888">
            <v>0</v>
          </cell>
          <cell r="Z1888">
            <v>54</v>
          </cell>
          <cell r="AA1888">
            <v>64</v>
          </cell>
          <cell r="AB1888" t="str">
            <v>及格</v>
          </cell>
          <cell r="AC1888">
            <v>0</v>
          </cell>
        </row>
        <row r="1888">
          <cell r="AG1888">
            <v>74.4</v>
          </cell>
          <cell r="AH1888">
            <v>0</v>
          </cell>
          <cell r="AI1888">
            <v>74.4</v>
          </cell>
          <cell r="AJ1888" t="str">
            <v>及格</v>
          </cell>
        </row>
        <row r="1889">
          <cell r="F1889" t="str">
            <v>周诗云</v>
          </cell>
          <cell r="G1889" t="str">
            <v>女</v>
          </cell>
          <cell r="H1889">
            <v>41231</v>
          </cell>
          <cell r="I1889">
            <v>136</v>
          </cell>
          <cell r="J1889">
            <v>28</v>
          </cell>
          <cell r="K1889">
            <v>100</v>
          </cell>
          <cell r="L1889" t="str">
            <v>正常</v>
          </cell>
          <cell r="M1889">
            <v>1351</v>
          </cell>
          <cell r="N1889">
            <v>78</v>
          </cell>
          <cell r="O1889" t="str">
            <v>及格</v>
          </cell>
          <cell r="P1889">
            <v>10.1</v>
          </cell>
          <cell r="Q1889">
            <v>78</v>
          </cell>
          <cell r="R1889" t="str">
            <v>及格</v>
          </cell>
          <cell r="S1889">
            <v>9.6</v>
          </cell>
          <cell r="T1889">
            <v>72</v>
          </cell>
          <cell r="U1889" t="str">
            <v>及格</v>
          </cell>
          <cell r="V1889">
            <v>22</v>
          </cell>
          <cell r="W1889">
            <v>66</v>
          </cell>
          <cell r="X1889" t="str">
            <v>及格</v>
          </cell>
          <cell r="Y1889">
            <v>0</v>
          </cell>
          <cell r="Z1889">
            <v>109</v>
          </cell>
          <cell r="AA1889">
            <v>80</v>
          </cell>
          <cell r="AB1889" t="str">
            <v>良好</v>
          </cell>
          <cell r="AC1889">
            <v>0</v>
          </cell>
        </row>
        <row r="1889">
          <cell r="AG1889">
            <v>79.3</v>
          </cell>
          <cell r="AH1889">
            <v>0</v>
          </cell>
          <cell r="AI1889">
            <v>79.3</v>
          </cell>
          <cell r="AJ1889" t="str">
            <v>及格</v>
          </cell>
        </row>
        <row r="1890">
          <cell r="F1890" t="str">
            <v>金佳琦</v>
          </cell>
          <cell r="G1890" t="str">
            <v>女</v>
          </cell>
          <cell r="H1890">
            <v>41266</v>
          </cell>
          <cell r="I1890">
            <v>139</v>
          </cell>
          <cell r="J1890">
            <v>34</v>
          </cell>
          <cell r="K1890">
            <v>100</v>
          </cell>
          <cell r="L1890" t="str">
            <v>正常</v>
          </cell>
          <cell r="M1890">
            <v>2095</v>
          </cell>
          <cell r="N1890">
            <v>100</v>
          </cell>
          <cell r="O1890" t="str">
            <v>优秀</v>
          </cell>
          <cell r="P1890">
            <v>9.9</v>
          </cell>
          <cell r="Q1890">
            <v>80</v>
          </cell>
          <cell r="R1890" t="str">
            <v>良好</v>
          </cell>
          <cell r="S1890">
            <v>17.8</v>
          </cell>
          <cell r="T1890">
            <v>90</v>
          </cell>
          <cell r="U1890" t="str">
            <v>优秀</v>
          </cell>
          <cell r="V1890">
            <v>36</v>
          </cell>
          <cell r="W1890">
            <v>80</v>
          </cell>
          <cell r="X1890" t="str">
            <v>良好</v>
          </cell>
          <cell r="Y1890">
            <v>0</v>
          </cell>
          <cell r="Z1890">
            <v>69</v>
          </cell>
          <cell r="AA1890">
            <v>68</v>
          </cell>
          <cell r="AB1890" t="str">
            <v>及格</v>
          </cell>
          <cell r="AC1890">
            <v>0</v>
          </cell>
        </row>
        <row r="1890">
          <cell r="AG1890">
            <v>85.6</v>
          </cell>
          <cell r="AH1890">
            <v>0</v>
          </cell>
          <cell r="AI1890">
            <v>85.6</v>
          </cell>
          <cell r="AJ1890" t="str">
            <v>良好</v>
          </cell>
        </row>
        <row r="1891">
          <cell r="F1891" t="str">
            <v>王胤淇</v>
          </cell>
          <cell r="G1891" t="str">
            <v>男</v>
          </cell>
          <cell r="H1891">
            <v>41279</v>
          </cell>
          <cell r="I1891">
            <v>137</v>
          </cell>
          <cell r="J1891">
            <v>40</v>
          </cell>
          <cell r="K1891">
            <v>80</v>
          </cell>
          <cell r="L1891" t="str">
            <v>超重</v>
          </cell>
          <cell r="M1891">
            <v>1931</v>
          </cell>
          <cell r="N1891">
            <v>85</v>
          </cell>
          <cell r="O1891" t="str">
            <v>良好</v>
          </cell>
          <cell r="P1891">
            <v>11.2</v>
          </cell>
          <cell r="Q1891">
            <v>62</v>
          </cell>
          <cell r="R1891" t="str">
            <v>及格</v>
          </cell>
          <cell r="S1891">
            <v>7.3</v>
          </cell>
          <cell r="T1891">
            <v>74</v>
          </cell>
          <cell r="U1891" t="str">
            <v>及格</v>
          </cell>
          <cell r="V1891">
            <v>23</v>
          </cell>
          <cell r="W1891">
            <v>66</v>
          </cell>
          <cell r="X1891" t="str">
            <v>及格</v>
          </cell>
          <cell r="Y1891">
            <v>0</v>
          </cell>
          <cell r="Z1891">
            <v>75</v>
          </cell>
          <cell r="AA1891">
            <v>70</v>
          </cell>
          <cell r="AB1891" t="str">
            <v>及格</v>
          </cell>
          <cell r="AC1891">
            <v>0</v>
          </cell>
        </row>
        <row r="1891">
          <cell r="AG1891">
            <v>72.5</v>
          </cell>
          <cell r="AH1891">
            <v>0</v>
          </cell>
          <cell r="AI1891">
            <v>72.5</v>
          </cell>
          <cell r="AJ1891" t="str">
            <v>及格</v>
          </cell>
        </row>
        <row r="1892">
          <cell r="F1892" t="str">
            <v>方溪</v>
          </cell>
          <cell r="G1892" t="str">
            <v>男</v>
          </cell>
          <cell r="H1892">
            <v>41279</v>
          </cell>
          <cell r="I1892">
            <v>141</v>
          </cell>
          <cell r="J1892">
            <v>46</v>
          </cell>
          <cell r="K1892">
            <v>60</v>
          </cell>
          <cell r="L1892" t="str">
            <v>肥胖</v>
          </cell>
          <cell r="M1892">
            <v>2117</v>
          </cell>
          <cell r="N1892">
            <v>90</v>
          </cell>
          <cell r="O1892" t="str">
            <v>优秀</v>
          </cell>
          <cell r="P1892">
            <v>10.4</v>
          </cell>
          <cell r="Q1892">
            <v>70</v>
          </cell>
          <cell r="R1892" t="str">
            <v>及格</v>
          </cell>
          <cell r="S1892">
            <v>3.1</v>
          </cell>
          <cell r="T1892">
            <v>66</v>
          </cell>
          <cell r="U1892" t="str">
            <v>及格</v>
          </cell>
          <cell r="V1892">
            <v>34</v>
          </cell>
          <cell r="W1892">
            <v>78</v>
          </cell>
          <cell r="X1892" t="str">
            <v>及格</v>
          </cell>
          <cell r="Y1892">
            <v>0</v>
          </cell>
          <cell r="Z1892">
            <v>102</v>
          </cell>
          <cell r="AA1892">
            <v>78</v>
          </cell>
          <cell r="AB1892" t="str">
            <v>及格</v>
          </cell>
          <cell r="AC1892">
            <v>0</v>
          </cell>
        </row>
        <row r="1892">
          <cell r="AG1892">
            <v>73.1</v>
          </cell>
          <cell r="AH1892">
            <v>0</v>
          </cell>
          <cell r="AI1892">
            <v>73.1</v>
          </cell>
          <cell r="AJ1892" t="str">
            <v>及格</v>
          </cell>
        </row>
        <row r="1893">
          <cell r="F1893" t="str">
            <v>徐伟</v>
          </cell>
          <cell r="G1893" t="str">
            <v>男</v>
          </cell>
          <cell r="H1893">
            <v>41282</v>
          </cell>
          <cell r="I1893">
            <v>138</v>
          </cell>
          <cell r="J1893">
            <v>40</v>
          </cell>
          <cell r="K1893">
            <v>80</v>
          </cell>
          <cell r="L1893" t="str">
            <v>超重</v>
          </cell>
          <cell r="M1893">
            <v>1623</v>
          </cell>
          <cell r="N1893">
            <v>78</v>
          </cell>
          <cell r="O1893" t="str">
            <v>及格</v>
          </cell>
          <cell r="P1893">
            <v>11</v>
          </cell>
          <cell r="Q1893">
            <v>64</v>
          </cell>
          <cell r="R1893" t="str">
            <v>及格</v>
          </cell>
          <cell r="S1893">
            <v>4.5</v>
          </cell>
          <cell r="T1893">
            <v>68</v>
          </cell>
          <cell r="U1893" t="str">
            <v>及格</v>
          </cell>
          <cell r="V1893">
            <v>31</v>
          </cell>
          <cell r="W1893">
            <v>74</v>
          </cell>
          <cell r="X1893" t="str">
            <v>及格</v>
          </cell>
          <cell r="Y1893">
            <v>0</v>
          </cell>
          <cell r="Z1893">
            <v>98</v>
          </cell>
          <cell r="AA1893">
            <v>78</v>
          </cell>
          <cell r="AB1893" t="str">
            <v>及格</v>
          </cell>
          <cell r="AC1893">
            <v>0</v>
          </cell>
        </row>
        <row r="1893">
          <cell r="AG1893">
            <v>73.1</v>
          </cell>
          <cell r="AH1893">
            <v>0</v>
          </cell>
          <cell r="AI1893">
            <v>73.1</v>
          </cell>
          <cell r="AJ1893" t="str">
            <v>及格</v>
          </cell>
        </row>
        <row r="1894">
          <cell r="F1894" t="str">
            <v>陈骏溢</v>
          </cell>
          <cell r="G1894" t="str">
            <v>男</v>
          </cell>
          <cell r="H1894">
            <v>41295</v>
          </cell>
          <cell r="I1894">
            <v>128</v>
          </cell>
          <cell r="J1894">
            <v>21</v>
          </cell>
          <cell r="K1894">
            <v>80</v>
          </cell>
          <cell r="L1894" t="str">
            <v>低体重</v>
          </cell>
          <cell r="M1894">
            <v>1503</v>
          </cell>
          <cell r="N1894">
            <v>74</v>
          </cell>
          <cell r="O1894" t="str">
            <v>及格</v>
          </cell>
          <cell r="P1894">
            <v>9.5</v>
          </cell>
          <cell r="Q1894">
            <v>80</v>
          </cell>
          <cell r="R1894" t="str">
            <v>良好</v>
          </cell>
          <cell r="S1894">
            <v>4.3</v>
          </cell>
          <cell r="T1894">
            <v>68</v>
          </cell>
          <cell r="U1894" t="str">
            <v>及格</v>
          </cell>
          <cell r="V1894">
            <v>36</v>
          </cell>
          <cell r="W1894">
            <v>80</v>
          </cell>
          <cell r="X1894" t="str">
            <v>良好</v>
          </cell>
          <cell r="Y1894">
            <v>0</v>
          </cell>
          <cell r="Z1894">
            <v>100</v>
          </cell>
          <cell r="AA1894">
            <v>78</v>
          </cell>
          <cell r="AB1894" t="str">
            <v>及格</v>
          </cell>
          <cell r="AC1894">
            <v>0</v>
          </cell>
        </row>
        <row r="1894">
          <cell r="AG1894">
            <v>76.3</v>
          </cell>
          <cell r="AH1894">
            <v>0</v>
          </cell>
          <cell r="AI1894">
            <v>76.3</v>
          </cell>
          <cell r="AJ1894" t="str">
            <v>及格</v>
          </cell>
        </row>
        <row r="1895">
          <cell r="F1895" t="str">
            <v>张恺杰</v>
          </cell>
          <cell r="G1895" t="str">
            <v>男</v>
          </cell>
          <cell r="H1895">
            <v>41338</v>
          </cell>
          <cell r="I1895">
            <v>132</v>
          </cell>
          <cell r="J1895">
            <v>31</v>
          </cell>
          <cell r="K1895">
            <v>100</v>
          </cell>
          <cell r="L1895" t="str">
            <v>正常</v>
          </cell>
          <cell r="M1895">
            <v>1939</v>
          </cell>
          <cell r="N1895">
            <v>85</v>
          </cell>
          <cell r="O1895" t="str">
            <v>良好</v>
          </cell>
          <cell r="P1895">
            <v>11.4</v>
          </cell>
          <cell r="Q1895">
            <v>60</v>
          </cell>
          <cell r="R1895" t="str">
            <v>及格</v>
          </cell>
          <cell r="S1895">
            <v>6</v>
          </cell>
          <cell r="T1895">
            <v>72</v>
          </cell>
          <cell r="U1895" t="str">
            <v>及格</v>
          </cell>
          <cell r="V1895">
            <v>21</v>
          </cell>
          <cell r="W1895">
            <v>64</v>
          </cell>
          <cell r="X1895" t="str">
            <v>及格</v>
          </cell>
          <cell r="Y1895">
            <v>0</v>
          </cell>
          <cell r="Z1895">
            <v>84</v>
          </cell>
          <cell r="AA1895">
            <v>74</v>
          </cell>
          <cell r="AB1895" t="str">
            <v>及格</v>
          </cell>
          <cell r="AC1895">
            <v>0</v>
          </cell>
        </row>
        <row r="1895">
          <cell r="AG1895">
            <v>75.4</v>
          </cell>
          <cell r="AH1895">
            <v>0</v>
          </cell>
          <cell r="AI1895">
            <v>75.4</v>
          </cell>
          <cell r="AJ1895" t="str">
            <v>及格</v>
          </cell>
        </row>
        <row r="1896">
          <cell r="F1896" t="str">
            <v>董思涵</v>
          </cell>
          <cell r="G1896" t="str">
            <v>男</v>
          </cell>
          <cell r="H1896">
            <v>41359</v>
          </cell>
          <cell r="I1896">
            <v>139</v>
          </cell>
          <cell r="J1896">
            <v>35</v>
          </cell>
          <cell r="K1896">
            <v>100</v>
          </cell>
          <cell r="L1896" t="str">
            <v>正常</v>
          </cell>
          <cell r="M1896">
            <v>2152</v>
          </cell>
          <cell r="N1896">
            <v>90</v>
          </cell>
          <cell r="O1896" t="str">
            <v>优秀</v>
          </cell>
          <cell r="P1896">
            <v>10.7</v>
          </cell>
          <cell r="Q1896">
            <v>68</v>
          </cell>
          <cell r="R1896" t="str">
            <v>及格</v>
          </cell>
          <cell r="S1896">
            <v>5.5</v>
          </cell>
          <cell r="T1896">
            <v>70</v>
          </cell>
          <cell r="U1896" t="str">
            <v>及格</v>
          </cell>
          <cell r="V1896">
            <v>27</v>
          </cell>
          <cell r="W1896">
            <v>70</v>
          </cell>
          <cell r="X1896" t="str">
            <v>及格</v>
          </cell>
          <cell r="Y1896">
            <v>0</v>
          </cell>
          <cell r="Z1896">
            <v>90</v>
          </cell>
          <cell r="AA1896">
            <v>76</v>
          </cell>
          <cell r="AB1896" t="str">
            <v>及格</v>
          </cell>
          <cell r="AC1896">
            <v>0</v>
          </cell>
        </row>
        <row r="1896">
          <cell r="AG1896">
            <v>78.3</v>
          </cell>
          <cell r="AH1896">
            <v>0</v>
          </cell>
          <cell r="AI1896">
            <v>78.3</v>
          </cell>
          <cell r="AJ1896" t="str">
            <v>及格</v>
          </cell>
        </row>
        <row r="1897">
          <cell r="F1897" t="str">
            <v>张馨月</v>
          </cell>
          <cell r="G1897" t="str">
            <v>女</v>
          </cell>
          <cell r="H1897">
            <v>41380</v>
          </cell>
          <cell r="I1897">
            <v>140</v>
          </cell>
          <cell r="J1897">
            <v>36</v>
          </cell>
          <cell r="K1897">
            <v>100</v>
          </cell>
          <cell r="L1897" t="str">
            <v>正常</v>
          </cell>
          <cell r="M1897">
            <v>2180</v>
          </cell>
          <cell r="N1897">
            <v>100</v>
          </cell>
          <cell r="O1897" t="str">
            <v>优秀</v>
          </cell>
          <cell r="P1897">
            <v>10.7</v>
          </cell>
          <cell r="Q1897">
            <v>72</v>
          </cell>
          <cell r="R1897" t="str">
            <v>及格</v>
          </cell>
          <cell r="S1897">
            <v>16.3</v>
          </cell>
          <cell r="T1897">
            <v>85</v>
          </cell>
          <cell r="U1897" t="str">
            <v>良好</v>
          </cell>
          <cell r="V1897">
            <v>39</v>
          </cell>
          <cell r="W1897">
            <v>85</v>
          </cell>
          <cell r="X1897" t="str">
            <v>良好</v>
          </cell>
          <cell r="Y1897">
            <v>0</v>
          </cell>
          <cell r="Z1897">
            <v>90</v>
          </cell>
          <cell r="AA1897">
            <v>74</v>
          </cell>
          <cell r="AB1897" t="str">
            <v>及格</v>
          </cell>
          <cell r="AC1897">
            <v>0</v>
          </cell>
        </row>
        <row r="1897">
          <cell r="AG1897">
            <v>84.7</v>
          </cell>
          <cell r="AH1897">
            <v>0</v>
          </cell>
          <cell r="AI1897">
            <v>84.7</v>
          </cell>
          <cell r="AJ1897" t="str">
            <v>良好</v>
          </cell>
        </row>
        <row r="1898">
          <cell r="F1898" t="str">
            <v>查懿轩</v>
          </cell>
          <cell r="G1898" t="str">
            <v>男</v>
          </cell>
          <cell r="H1898">
            <v>41406</v>
          </cell>
          <cell r="I1898">
            <v>141</v>
          </cell>
          <cell r="J1898">
            <v>34</v>
          </cell>
          <cell r="K1898">
            <v>100</v>
          </cell>
          <cell r="L1898" t="str">
            <v>正常</v>
          </cell>
          <cell r="M1898">
            <v>2025</v>
          </cell>
          <cell r="N1898">
            <v>85</v>
          </cell>
          <cell r="O1898" t="str">
            <v>良好</v>
          </cell>
          <cell r="P1898">
            <v>11.5</v>
          </cell>
          <cell r="Q1898">
            <v>60</v>
          </cell>
          <cell r="R1898" t="str">
            <v>及格</v>
          </cell>
          <cell r="S1898">
            <v>5.1</v>
          </cell>
          <cell r="T1898">
            <v>70</v>
          </cell>
          <cell r="U1898" t="str">
            <v>及格</v>
          </cell>
          <cell r="V1898">
            <v>19</v>
          </cell>
          <cell r="W1898">
            <v>62</v>
          </cell>
          <cell r="X1898" t="str">
            <v>及格</v>
          </cell>
          <cell r="Y1898">
            <v>0</v>
          </cell>
          <cell r="Z1898">
            <v>53</v>
          </cell>
          <cell r="AA1898">
            <v>64</v>
          </cell>
          <cell r="AB1898" t="str">
            <v>及格</v>
          </cell>
          <cell r="AC1898">
            <v>0</v>
          </cell>
        </row>
        <row r="1898">
          <cell r="AG1898">
            <v>72.8</v>
          </cell>
          <cell r="AH1898">
            <v>0</v>
          </cell>
          <cell r="AI1898">
            <v>72.8</v>
          </cell>
          <cell r="AJ1898" t="str">
            <v>及格</v>
          </cell>
        </row>
        <row r="1899">
          <cell r="F1899" t="str">
            <v>谢睿玲</v>
          </cell>
          <cell r="G1899" t="str">
            <v>女</v>
          </cell>
          <cell r="H1899">
            <v>41406</v>
          </cell>
          <cell r="I1899">
            <v>139</v>
          </cell>
          <cell r="J1899">
            <v>34</v>
          </cell>
          <cell r="K1899">
            <v>100</v>
          </cell>
          <cell r="L1899" t="str">
            <v>正常</v>
          </cell>
          <cell r="M1899">
            <v>1893</v>
          </cell>
          <cell r="N1899">
            <v>100</v>
          </cell>
          <cell r="O1899" t="str">
            <v>优秀</v>
          </cell>
          <cell r="P1899">
            <v>11</v>
          </cell>
          <cell r="Q1899">
            <v>70</v>
          </cell>
          <cell r="R1899" t="str">
            <v>及格</v>
          </cell>
          <cell r="S1899">
            <v>6</v>
          </cell>
          <cell r="T1899">
            <v>66</v>
          </cell>
          <cell r="U1899" t="str">
            <v>及格</v>
          </cell>
          <cell r="V1899">
            <v>28</v>
          </cell>
          <cell r="W1899">
            <v>72</v>
          </cell>
          <cell r="X1899" t="str">
            <v>及格</v>
          </cell>
          <cell r="Y1899">
            <v>0</v>
          </cell>
          <cell r="Z1899">
            <v>79</v>
          </cell>
          <cell r="AA1899">
            <v>70</v>
          </cell>
          <cell r="AB1899" t="str">
            <v>及格</v>
          </cell>
          <cell r="AC1899">
            <v>0</v>
          </cell>
        </row>
        <row r="1899">
          <cell r="AG1899">
            <v>78.4</v>
          </cell>
          <cell r="AH1899">
            <v>0</v>
          </cell>
          <cell r="AI1899">
            <v>78.4</v>
          </cell>
          <cell r="AJ1899" t="str">
            <v>及格</v>
          </cell>
        </row>
        <row r="1900">
          <cell r="F1900" t="str">
            <v>周熙童</v>
          </cell>
          <cell r="G1900" t="str">
            <v>男</v>
          </cell>
          <cell r="H1900">
            <v>41419</v>
          </cell>
          <cell r="I1900">
            <v>132</v>
          </cell>
          <cell r="J1900">
            <v>44</v>
          </cell>
          <cell r="K1900">
            <v>60</v>
          </cell>
          <cell r="L1900" t="str">
            <v>肥胖</v>
          </cell>
          <cell r="M1900">
            <v>1708</v>
          </cell>
          <cell r="N1900">
            <v>80</v>
          </cell>
          <cell r="O1900" t="str">
            <v>良好</v>
          </cell>
          <cell r="P1900">
            <v>11</v>
          </cell>
          <cell r="Q1900">
            <v>64</v>
          </cell>
          <cell r="R1900" t="str">
            <v>及格</v>
          </cell>
          <cell r="S1900">
            <v>3</v>
          </cell>
          <cell r="T1900">
            <v>66</v>
          </cell>
          <cell r="U1900" t="str">
            <v>及格</v>
          </cell>
          <cell r="V1900">
            <v>23</v>
          </cell>
          <cell r="W1900">
            <v>66</v>
          </cell>
          <cell r="X1900" t="str">
            <v>及格</v>
          </cell>
          <cell r="Y1900">
            <v>0</v>
          </cell>
          <cell r="Z1900">
            <v>81</v>
          </cell>
          <cell r="AA1900">
            <v>72</v>
          </cell>
          <cell r="AB1900" t="str">
            <v>及格</v>
          </cell>
          <cell r="AC1900">
            <v>0</v>
          </cell>
        </row>
        <row r="1900">
          <cell r="AG1900">
            <v>68</v>
          </cell>
          <cell r="AH1900">
            <v>0</v>
          </cell>
          <cell r="AI1900">
            <v>68</v>
          </cell>
          <cell r="AJ1900" t="str">
            <v>及格</v>
          </cell>
        </row>
        <row r="1901">
          <cell r="F1901" t="str">
            <v>许浩天</v>
          </cell>
          <cell r="G1901" t="str">
            <v>男</v>
          </cell>
          <cell r="H1901">
            <v>41471</v>
          </cell>
          <cell r="I1901">
            <v>132</v>
          </cell>
          <cell r="J1901">
            <v>28</v>
          </cell>
          <cell r="K1901">
            <v>100</v>
          </cell>
          <cell r="L1901" t="str">
            <v>正常</v>
          </cell>
          <cell r="M1901">
            <v>2172</v>
          </cell>
          <cell r="N1901">
            <v>90</v>
          </cell>
          <cell r="O1901" t="str">
            <v>优秀</v>
          </cell>
          <cell r="P1901">
            <v>11.3</v>
          </cell>
          <cell r="Q1901">
            <v>62</v>
          </cell>
          <cell r="R1901" t="str">
            <v>及格</v>
          </cell>
          <cell r="S1901">
            <v>6.1</v>
          </cell>
          <cell r="T1901">
            <v>72</v>
          </cell>
          <cell r="U1901" t="str">
            <v>及格</v>
          </cell>
          <cell r="V1901">
            <v>33</v>
          </cell>
          <cell r="W1901">
            <v>76</v>
          </cell>
          <cell r="X1901" t="str">
            <v>及格</v>
          </cell>
          <cell r="Y1901">
            <v>0</v>
          </cell>
          <cell r="Z1901">
            <v>78</v>
          </cell>
          <cell r="AA1901">
            <v>72</v>
          </cell>
          <cell r="AB1901" t="str">
            <v>及格</v>
          </cell>
          <cell r="AC1901">
            <v>0</v>
          </cell>
        </row>
        <row r="1901">
          <cell r="AG1901">
            <v>77.3</v>
          </cell>
          <cell r="AH1901">
            <v>0</v>
          </cell>
          <cell r="AI1901">
            <v>77.3</v>
          </cell>
          <cell r="AJ1901" t="str">
            <v>及格</v>
          </cell>
        </row>
        <row r="1902">
          <cell r="F1902" t="str">
            <v>蔡隽逸</v>
          </cell>
          <cell r="G1902" t="str">
            <v>男</v>
          </cell>
          <cell r="H1902">
            <v>41494</v>
          </cell>
          <cell r="I1902">
            <v>140</v>
          </cell>
          <cell r="J1902">
            <v>28</v>
          </cell>
          <cell r="K1902">
            <v>100</v>
          </cell>
          <cell r="L1902" t="str">
            <v>正常</v>
          </cell>
          <cell r="M1902">
            <v>1685</v>
          </cell>
          <cell r="N1902">
            <v>78</v>
          </cell>
          <cell r="O1902" t="str">
            <v>及格</v>
          </cell>
          <cell r="P1902">
            <v>10.7</v>
          </cell>
          <cell r="Q1902">
            <v>68</v>
          </cell>
          <cell r="R1902" t="str">
            <v>及格</v>
          </cell>
          <cell r="S1902">
            <v>7.3</v>
          </cell>
          <cell r="T1902">
            <v>74</v>
          </cell>
          <cell r="U1902" t="str">
            <v>及格</v>
          </cell>
          <cell r="V1902">
            <v>19</v>
          </cell>
          <cell r="W1902">
            <v>62</v>
          </cell>
          <cell r="X1902" t="str">
            <v>及格</v>
          </cell>
          <cell r="Y1902">
            <v>0</v>
          </cell>
          <cell r="Z1902">
            <v>73</v>
          </cell>
          <cell r="AA1902">
            <v>70</v>
          </cell>
          <cell r="AB1902" t="str">
            <v>及格</v>
          </cell>
          <cell r="AC1902">
            <v>0</v>
          </cell>
        </row>
        <row r="1902">
          <cell r="AG1902">
            <v>75.3</v>
          </cell>
          <cell r="AH1902">
            <v>0</v>
          </cell>
          <cell r="AI1902">
            <v>75.3</v>
          </cell>
          <cell r="AJ1902" t="str">
            <v>及格</v>
          </cell>
        </row>
        <row r="1903">
          <cell r="F1903" t="str">
            <v>陈李上</v>
          </cell>
          <cell r="G1903" t="str">
            <v>男</v>
          </cell>
          <cell r="H1903">
            <v>41350</v>
          </cell>
          <cell r="I1903">
            <v>133</v>
          </cell>
          <cell r="J1903">
            <v>28</v>
          </cell>
          <cell r="K1903">
            <v>100</v>
          </cell>
          <cell r="L1903" t="str">
            <v>正常</v>
          </cell>
          <cell r="M1903">
            <v>2131</v>
          </cell>
          <cell r="N1903">
            <v>90</v>
          </cell>
          <cell r="O1903" t="str">
            <v>优秀</v>
          </cell>
          <cell r="P1903">
            <v>10.5</v>
          </cell>
          <cell r="Q1903">
            <v>70</v>
          </cell>
          <cell r="R1903" t="str">
            <v>及格</v>
          </cell>
          <cell r="S1903">
            <v>11.2</v>
          </cell>
          <cell r="T1903">
            <v>80</v>
          </cell>
          <cell r="U1903" t="str">
            <v>良好</v>
          </cell>
          <cell r="V1903">
            <v>31</v>
          </cell>
          <cell r="W1903">
            <v>74</v>
          </cell>
          <cell r="X1903" t="str">
            <v>及格</v>
          </cell>
          <cell r="Y1903">
            <v>0</v>
          </cell>
          <cell r="Z1903">
            <v>54</v>
          </cell>
          <cell r="AA1903">
            <v>64</v>
          </cell>
          <cell r="AB1903" t="str">
            <v>及格</v>
          </cell>
          <cell r="AC1903">
            <v>0</v>
          </cell>
        </row>
        <row r="1903">
          <cell r="AG1903">
            <v>78.7</v>
          </cell>
          <cell r="AH1903">
            <v>0</v>
          </cell>
          <cell r="AI1903">
            <v>78.7</v>
          </cell>
          <cell r="AJ1903" t="str">
            <v>及格</v>
          </cell>
        </row>
        <row r="1904">
          <cell r="F1904" t="str">
            <v>李宛容</v>
          </cell>
          <cell r="G1904" t="str">
            <v>女</v>
          </cell>
          <cell r="H1904">
            <v>41400</v>
          </cell>
          <cell r="I1904">
            <v>125</v>
          </cell>
          <cell r="J1904">
            <v>21</v>
          </cell>
          <cell r="K1904">
            <v>80</v>
          </cell>
          <cell r="L1904" t="str">
            <v>低体重</v>
          </cell>
          <cell r="M1904">
            <v>1350</v>
          </cell>
          <cell r="N1904">
            <v>78</v>
          </cell>
          <cell r="O1904" t="str">
            <v>及格</v>
          </cell>
          <cell r="P1904">
            <v>10.8</v>
          </cell>
          <cell r="Q1904">
            <v>72</v>
          </cell>
          <cell r="R1904" t="str">
            <v>及格</v>
          </cell>
          <cell r="S1904">
            <v>14.5</v>
          </cell>
          <cell r="T1904">
            <v>80</v>
          </cell>
          <cell r="U1904" t="str">
            <v>良好</v>
          </cell>
          <cell r="V1904">
            <v>19</v>
          </cell>
          <cell r="W1904">
            <v>62</v>
          </cell>
          <cell r="X1904" t="str">
            <v>及格</v>
          </cell>
          <cell r="Y1904">
            <v>0</v>
          </cell>
          <cell r="Z1904">
            <v>86</v>
          </cell>
          <cell r="AA1904">
            <v>72</v>
          </cell>
          <cell r="AB1904" t="str">
            <v>及格</v>
          </cell>
          <cell r="AC1904">
            <v>0</v>
          </cell>
        </row>
        <row r="1904">
          <cell r="AG1904">
            <v>74.7</v>
          </cell>
          <cell r="AH1904">
            <v>0</v>
          </cell>
          <cell r="AI1904">
            <v>74.7</v>
          </cell>
          <cell r="AJ1904" t="str">
            <v>及格</v>
          </cell>
        </row>
        <row r="1905">
          <cell r="F1905" t="str">
            <v>杨睿</v>
          </cell>
          <cell r="G1905" t="str">
            <v>男</v>
          </cell>
          <cell r="H1905">
            <v>41509</v>
          </cell>
          <cell r="I1905">
            <v>124</v>
          </cell>
          <cell r="J1905">
            <v>24</v>
          </cell>
          <cell r="K1905">
            <v>100</v>
          </cell>
          <cell r="L1905" t="str">
            <v>正常</v>
          </cell>
          <cell r="M1905">
            <v>1708</v>
          </cell>
          <cell r="N1905">
            <v>80</v>
          </cell>
          <cell r="O1905" t="str">
            <v>良好</v>
          </cell>
          <cell r="P1905">
            <v>9.7</v>
          </cell>
          <cell r="Q1905">
            <v>78</v>
          </cell>
          <cell r="R1905" t="str">
            <v>及格</v>
          </cell>
          <cell r="S1905">
            <v>10.3</v>
          </cell>
          <cell r="T1905">
            <v>80</v>
          </cell>
          <cell r="U1905" t="str">
            <v>良好</v>
          </cell>
          <cell r="V1905">
            <v>41</v>
          </cell>
          <cell r="W1905">
            <v>85</v>
          </cell>
          <cell r="X1905" t="str">
            <v>良好</v>
          </cell>
          <cell r="Y1905">
            <v>0</v>
          </cell>
          <cell r="Z1905">
            <v>111</v>
          </cell>
          <cell r="AA1905">
            <v>85</v>
          </cell>
          <cell r="AB1905" t="str">
            <v>良好</v>
          </cell>
          <cell r="AC1905">
            <v>0</v>
          </cell>
        </row>
        <row r="1905">
          <cell r="AG1905">
            <v>84.1</v>
          </cell>
          <cell r="AH1905">
            <v>0</v>
          </cell>
          <cell r="AI1905">
            <v>84.1</v>
          </cell>
          <cell r="AJ1905" t="str">
            <v>良好</v>
          </cell>
        </row>
        <row r="1906">
          <cell r="F1906" t="str">
            <v>于丰恺</v>
          </cell>
          <cell r="G1906" t="str">
            <v>男</v>
          </cell>
          <cell r="H1906">
            <v>41172</v>
          </cell>
          <cell r="I1906">
            <v>134</v>
          </cell>
          <cell r="J1906">
            <v>29</v>
          </cell>
          <cell r="K1906">
            <v>100</v>
          </cell>
          <cell r="L1906" t="str">
            <v>正常</v>
          </cell>
          <cell r="M1906">
            <v>1818</v>
          </cell>
          <cell r="N1906">
            <v>80</v>
          </cell>
          <cell r="O1906" t="str">
            <v>良好</v>
          </cell>
          <cell r="P1906">
            <v>12.1</v>
          </cell>
          <cell r="Q1906">
            <v>30</v>
          </cell>
          <cell r="R1906" t="str">
            <v>不及格</v>
          </cell>
          <cell r="S1906">
            <v>1.5</v>
          </cell>
          <cell r="T1906">
            <v>64</v>
          </cell>
          <cell r="U1906" t="str">
            <v>及格</v>
          </cell>
          <cell r="V1906">
            <v>23</v>
          </cell>
          <cell r="W1906">
            <v>66</v>
          </cell>
          <cell r="X1906" t="str">
            <v>及格</v>
          </cell>
          <cell r="Y1906">
            <v>0</v>
          </cell>
          <cell r="Z1906">
            <v>60</v>
          </cell>
          <cell r="AA1906">
            <v>66</v>
          </cell>
          <cell r="AB1906" t="str">
            <v>及格</v>
          </cell>
          <cell r="AC1906">
            <v>0</v>
          </cell>
        </row>
        <row r="1906">
          <cell r="AG1906">
            <v>65.6</v>
          </cell>
          <cell r="AH1906">
            <v>0</v>
          </cell>
          <cell r="AI1906">
            <v>65.6</v>
          </cell>
          <cell r="AJ1906" t="str">
            <v>及格</v>
          </cell>
        </row>
        <row r="1907">
          <cell r="F1907" t="str">
            <v>冯文杰</v>
          </cell>
          <cell r="G1907" t="str">
            <v>男</v>
          </cell>
          <cell r="H1907">
            <v>41453</v>
          </cell>
          <cell r="I1907">
            <v>137</v>
          </cell>
          <cell r="J1907">
            <v>31</v>
          </cell>
          <cell r="K1907">
            <v>100</v>
          </cell>
          <cell r="L1907" t="str">
            <v>正常</v>
          </cell>
          <cell r="M1907">
            <v>1781</v>
          </cell>
          <cell r="N1907">
            <v>80</v>
          </cell>
          <cell r="O1907" t="str">
            <v>良好</v>
          </cell>
          <cell r="P1907">
            <v>10.9</v>
          </cell>
          <cell r="Q1907">
            <v>66</v>
          </cell>
          <cell r="R1907" t="str">
            <v>及格</v>
          </cell>
          <cell r="S1907">
            <v>11.2</v>
          </cell>
          <cell r="T1907">
            <v>80</v>
          </cell>
          <cell r="U1907" t="str">
            <v>良好</v>
          </cell>
          <cell r="V1907">
            <v>22</v>
          </cell>
          <cell r="W1907">
            <v>66</v>
          </cell>
          <cell r="X1907" t="str">
            <v>及格</v>
          </cell>
          <cell r="Y1907">
            <v>0</v>
          </cell>
          <cell r="Z1907">
            <v>54</v>
          </cell>
          <cell r="AA1907">
            <v>64</v>
          </cell>
          <cell r="AB1907" t="str">
            <v>及格</v>
          </cell>
          <cell r="AC1907">
            <v>0</v>
          </cell>
        </row>
        <row r="1907">
          <cell r="AG1907">
            <v>75.6</v>
          </cell>
          <cell r="AH1907">
            <v>0</v>
          </cell>
          <cell r="AI1907">
            <v>75.6</v>
          </cell>
          <cell r="AJ1907" t="str">
            <v>及格</v>
          </cell>
        </row>
        <row r="1908">
          <cell r="F1908" t="str">
            <v>李铭轩</v>
          </cell>
          <cell r="G1908" t="str">
            <v>男</v>
          </cell>
          <cell r="H1908">
            <v>41482</v>
          </cell>
          <cell r="I1908">
            <v>131</v>
          </cell>
          <cell r="J1908">
            <v>26</v>
          </cell>
          <cell r="K1908">
            <v>100</v>
          </cell>
          <cell r="L1908" t="str">
            <v>正常</v>
          </cell>
          <cell r="M1908">
            <v>1560</v>
          </cell>
          <cell r="N1908">
            <v>76</v>
          </cell>
          <cell r="O1908" t="str">
            <v>及格</v>
          </cell>
          <cell r="P1908">
            <v>11.2</v>
          </cell>
          <cell r="Q1908">
            <v>62</v>
          </cell>
          <cell r="R1908" t="str">
            <v>及格</v>
          </cell>
          <cell r="S1908">
            <v>3.4</v>
          </cell>
          <cell r="T1908">
            <v>66</v>
          </cell>
          <cell r="U1908" t="str">
            <v>及格</v>
          </cell>
          <cell r="V1908">
            <v>25</v>
          </cell>
          <cell r="W1908">
            <v>68</v>
          </cell>
          <cell r="X1908" t="str">
            <v>及格</v>
          </cell>
          <cell r="Y1908">
            <v>0</v>
          </cell>
          <cell r="Z1908">
            <v>78</v>
          </cell>
          <cell r="AA1908">
            <v>72</v>
          </cell>
          <cell r="AB1908" t="str">
            <v>及格</v>
          </cell>
          <cell r="AC1908">
            <v>0</v>
          </cell>
        </row>
        <row r="1908">
          <cell r="AG1908">
            <v>73.2</v>
          </cell>
          <cell r="AH1908">
            <v>0</v>
          </cell>
          <cell r="AI1908">
            <v>73.2</v>
          </cell>
          <cell r="AJ1908" t="str">
            <v>及格</v>
          </cell>
        </row>
        <row r="1909">
          <cell r="F1909" t="str">
            <v>刘雨欣</v>
          </cell>
          <cell r="G1909" t="str">
            <v>女</v>
          </cell>
          <cell r="H1909">
            <v>41293</v>
          </cell>
          <cell r="I1909">
            <v>146</v>
          </cell>
          <cell r="J1909">
            <v>35</v>
          </cell>
          <cell r="K1909">
            <v>100</v>
          </cell>
          <cell r="L1909" t="str">
            <v>正常</v>
          </cell>
          <cell r="M1909">
            <v>2239</v>
          </cell>
          <cell r="N1909">
            <v>100</v>
          </cell>
          <cell r="O1909" t="str">
            <v>优秀</v>
          </cell>
          <cell r="P1909">
            <v>10.9</v>
          </cell>
          <cell r="Q1909">
            <v>70</v>
          </cell>
          <cell r="R1909" t="str">
            <v>及格</v>
          </cell>
          <cell r="S1909">
            <v>9.6</v>
          </cell>
          <cell r="T1909">
            <v>72</v>
          </cell>
          <cell r="U1909" t="str">
            <v>及格</v>
          </cell>
          <cell r="V1909">
            <v>24</v>
          </cell>
          <cell r="W1909">
            <v>68</v>
          </cell>
          <cell r="X1909" t="str">
            <v>及格</v>
          </cell>
          <cell r="Y1909">
            <v>0</v>
          </cell>
          <cell r="Z1909">
            <v>107</v>
          </cell>
          <cell r="AA1909">
            <v>78</v>
          </cell>
          <cell r="AB1909" t="str">
            <v>及格</v>
          </cell>
          <cell r="AC1909">
            <v>0</v>
          </cell>
        </row>
        <row r="1909">
          <cell r="AG1909">
            <v>80.8</v>
          </cell>
          <cell r="AH1909">
            <v>0</v>
          </cell>
          <cell r="AI1909">
            <v>80.8</v>
          </cell>
          <cell r="AJ1909" t="str">
            <v>良好</v>
          </cell>
        </row>
        <row r="1910">
          <cell r="F1910" t="str">
            <v>任昊宇</v>
          </cell>
          <cell r="G1910" t="str">
            <v>男</v>
          </cell>
          <cell r="H1910">
            <v>41434</v>
          </cell>
          <cell r="I1910">
            <v>140</v>
          </cell>
          <cell r="J1910">
            <v>35</v>
          </cell>
          <cell r="K1910">
            <v>100</v>
          </cell>
          <cell r="L1910" t="str">
            <v>正常</v>
          </cell>
          <cell r="M1910">
            <v>2241</v>
          </cell>
          <cell r="N1910">
            <v>95</v>
          </cell>
          <cell r="O1910" t="str">
            <v>优秀</v>
          </cell>
          <cell r="P1910">
            <v>10.2</v>
          </cell>
          <cell r="Q1910">
            <v>72</v>
          </cell>
          <cell r="R1910" t="str">
            <v>及格</v>
          </cell>
          <cell r="S1910">
            <v>6.1</v>
          </cell>
          <cell r="T1910">
            <v>72</v>
          </cell>
          <cell r="U1910" t="str">
            <v>及格</v>
          </cell>
          <cell r="V1910">
            <v>29</v>
          </cell>
          <cell r="W1910">
            <v>72</v>
          </cell>
          <cell r="X1910" t="str">
            <v>及格</v>
          </cell>
          <cell r="Y1910">
            <v>0</v>
          </cell>
          <cell r="Z1910">
            <v>75</v>
          </cell>
          <cell r="AA1910">
            <v>70</v>
          </cell>
          <cell r="AB1910" t="str">
            <v>及格</v>
          </cell>
          <cell r="AC1910">
            <v>0</v>
          </cell>
        </row>
        <row r="1910">
          <cell r="AG1910">
            <v>79.3</v>
          </cell>
          <cell r="AH1910">
            <v>0</v>
          </cell>
          <cell r="AI1910">
            <v>79.3</v>
          </cell>
          <cell r="AJ1910" t="str">
            <v>及格</v>
          </cell>
        </row>
        <row r="1911">
          <cell r="F1911" t="str">
            <v>杨可欣</v>
          </cell>
          <cell r="G1911" t="str">
            <v>女</v>
          </cell>
          <cell r="H1911">
            <v>41301</v>
          </cell>
          <cell r="I1911">
            <v>127</v>
          </cell>
          <cell r="J1911">
            <v>28</v>
          </cell>
          <cell r="K1911">
            <v>100</v>
          </cell>
          <cell r="L1911" t="str">
            <v>正常</v>
          </cell>
          <cell r="M1911">
            <v>1521</v>
          </cell>
          <cell r="N1911">
            <v>85</v>
          </cell>
          <cell r="O1911" t="str">
            <v>良好</v>
          </cell>
          <cell r="P1911">
            <v>11.1</v>
          </cell>
          <cell r="Q1911">
            <v>68</v>
          </cell>
          <cell r="R1911" t="str">
            <v>及格</v>
          </cell>
          <cell r="S1911">
            <v>2.5</v>
          </cell>
          <cell r="T1911">
            <v>60</v>
          </cell>
          <cell r="U1911" t="str">
            <v>及格</v>
          </cell>
          <cell r="V1911">
            <v>19</v>
          </cell>
          <cell r="W1911">
            <v>62</v>
          </cell>
          <cell r="X1911" t="str">
            <v>及格</v>
          </cell>
          <cell r="Y1911">
            <v>0</v>
          </cell>
          <cell r="Z1911">
            <v>67</v>
          </cell>
          <cell r="AA1911">
            <v>68</v>
          </cell>
          <cell r="AB1911" t="str">
            <v>及格</v>
          </cell>
          <cell r="AC1911">
            <v>0</v>
          </cell>
        </row>
        <row r="1911">
          <cell r="AG1911">
            <v>73.2</v>
          </cell>
          <cell r="AH1911">
            <v>0</v>
          </cell>
          <cell r="AI1911">
            <v>73.2</v>
          </cell>
          <cell r="AJ1911" t="str">
            <v>及格</v>
          </cell>
        </row>
        <row r="1912">
          <cell r="F1912" t="str">
            <v>张梓墨</v>
          </cell>
          <cell r="G1912" t="str">
            <v>男</v>
          </cell>
          <cell r="H1912">
            <v>41263</v>
          </cell>
          <cell r="I1912">
            <v>129</v>
          </cell>
          <cell r="J1912">
            <v>25</v>
          </cell>
          <cell r="K1912">
            <v>100</v>
          </cell>
          <cell r="L1912" t="str">
            <v>正常</v>
          </cell>
          <cell r="M1912">
            <v>2171</v>
          </cell>
          <cell r="N1912">
            <v>90</v>
          </cell>
          <cell r="O1912" t="str">
            <v>优秀</v>
          </cell>
          <cell r="P1912">
            <v>8.6</v>
          </cell>
          <cell r="Q1912">
            <v>100</v>
          </cell>
          <cell r="R1912" t="str">
            <v>优秀</v>
          </cell>
          <cell r="S1912">
            <v>20.3</v>
          </cell>
          <cell r="T1912">
            <v>100</v>
          </cell>
          <cell r="U1912" t="str">
            <v>优秀</v>
          </cell>
          <cell r="V1912">
            <v>44</v>
          </cell>
          <cell r="W1912">
            <v>90</v>
          </cell>
          <cell r="X1912" t="str">
            <v>优秀</v>
          </cell>
          <cell r="Y1912">
            <v>0</v>
          </cell>
          <cell r="Z1912">
            <v>110</v>
          </cell>
          <cell r="AA1912">
            <v>85</v>
          </cell>
          <cell r="AB1912" t="str">
            <v>良好</v>
          </cell>
          <cell r="AC1912">
            <v>0</v>
          </cell>
        </row>
        <row r="1912">
          <cell r="AG1912">
            <v>94.5</v>
          </cell>
          <cell r="AH1912">
            <v>0</v>
          </cell>
          <cell r="AI1912">
            <v>94.5</v>
          </cell>
          <cell r="AJ1912" t="str">
            <v>优秀</v>
          </cell>
        </row>
        <row r="1913">
          <cell r="F1913" t="str">
            <v>李梓阳</v>
          </cell>
          <cell r="G1913" t="str">
            <v>男</v>
          </cell>
          <cell r="H1913">
            <v>41187</v>
          </cell>
          <cell r="I1913">
            <v>128</v>
          </cell>
          <cell r="J1913">
            <v>21</v>
          </cell>
          <cell r="K1913">
            <v>80</v>
          </cell>
          <cell r="L1913" t="str">
            <v>低体重</v>
          </cell>
          <cell r="M1913">
            <v>1431</v>
          </cell>
          <cell r="N1913">
            <v>72</v>
          </cell>
          <cell r="O1913" t="str">
            <v>及格</v>
          </cell>
          <cell r="P1913">
            <v>11.2</v>
          </cell>
          <cell r="Q1913">
            <v>62</v>
          </cell>
          <cell r="R1913" t="str">
            <v>及格</v>
          </cell>
          <cell r="S1913">
            <v>0.1</v>
          </cell>
          <cell r="T1913">
            <v>60</v>
          </cell>
          <cell r="U1913" t="str">
            <v>及格</v>
          </cell>
          <cell r="V1913">
            <v>75</v>
          </cell>
          <cell r="W1913">
            <v>100</v>
          </cell>
          <cell r="X1913" t="str">
            <v>优秀</v>
          </cell>
          <cell r="Y1913">
            <v>0</v>
          </cell>
          <cell r="Z1913">
            <v>52</v>
          </cell>
          <cell r="AA1913">
            <v>64</v>
          </cell>
          <cell r="AB1913" t="str">
            <v>及格</v>
          </cell>
          <cell r="AC1913">
            <v>0</v>
          </cell>
        </row>
        <row r="1913">
          <cell r="AG1913">
            <v>70</v>
          </cell>
          <cell r="AH1913">
            <v>0</v>
          </cell>
          <cell r="AI1913">
            <v>70</v>
          </cell>
          <cell r="AJ1913" t="str">
            <v>及格</v>
          </cell>
        </row>
        <row r="1914">
          <cell r="F1914" t="str">
            <v>卢智翔</v>
          </cell>
          <cell r="G1914" t="str">
            <v>男</v>
          </cell>
          <cell r="H1914">
            <v>41206</v>
          </cell>
          <cell r="I1914">
            <v>138</v>
          </cell>
          <cell r="J1914">
            <v>28</v>
          </cell>
          <cell r="K1914">
            <v>100</v>
          </cell>
          <cell r="L1914" t="str">
            <v>正常</v>
          </cell>
          <cell r="M1914">
            <v>1480</v>
          </cell>
          <cell r="N1914">
            <v>74</v>
          </cell>
          <cell r="O1914" t="str">
            <v>及格</v>
          </cell>
          <cell r="P1914">
            <v>10.3</v>
          </cell>
          <cell r="Q1914">
            <v>72</v>
          </cell>
          <cell r="R1914" t="str">
            <v>及格</v>
          </cell>
          <cell r="S1914">
            <v>6.6</v>
          </cell>
          <cell r="T1914">
            <v>72</v>
          </cell>
          <cell r="U1914" t="str">
            <v>及格</v>
          </cell>
          <cell r="V1914">
            <v>30</v>
          </cell>
          <cell r="W1914">
            <v>74</v>
          </cell>
          <cell r="X1914" t="str">
            <v>及格</v>
          </cell>
          <cell r="Y1914">
            <v>0</v>
          </cell>
          <cell r="Z1914">
            <v>103</v>
          </cell>
          <cell r="AA1914">
            <v>78</v>
          </cell>
          <cell r="AB1914" t="str">
            <v>及格</v>
          </cell>
          <cell r="AC1914">
            <v>0</v>
          </cell>
        </row>
        <row r="1914">
          <cell r="AG1914">
            <v>77.9</v>
          </cell>
          <cell r="AH1914">
            <v>0</v>
          </cell>
          <cell r="AI1914">
            <v>77.9</v>
          </cell>
          <cell r="AJ1914" t="str">
            <v>及格</v>
          </cell>
        </row>
        <row r="1915">
          <cell r="F1915" t="str">
            <v>张文轩</v>
          </cell>
          <cell r="G1915" t="str">
            <v>男</v>
          </cell>
          <cell r="H1915">
            <v>41255</v>
          </cell>
          <cell r="I1915">
            <v>141</v>
          </cell>
          <cell r="J1915">
            <v>51</v>
          </cell>
          <cell r="K1915">
            <v>60</v>
          </cell>
          <cell r="L1915" t="str">
            <v>肥胖</v>
          </cell>
          <cell r="M1915">
            <v>2471</v>
          </cell>
          <cell r="N1915">
            <v>100</v>
          </cell>
          <cell r="O1915" t="str">
            <v>优秀</v>
          </cell>
          <cell r="P1915">
            <v>10.3</v>
          </cell>
          <cell r="Q1915">
            <v>72</v>
          </cell>
          <cell r="R1915" t="str">
            <v>及格</v>
          </cell>
          <cell r="S1915">
            <v>9.6</v>
          </cell>
          <cell r="T1915">
            <v>78</v>
          </cell>
          <cell r="U1915" t="str">
            <v>及格</v>
          </cell>
          <cell r="V1915">
            <v>21</v>
          </cell>
          <cell r="W1915">
            <v>64</v>
          </cell>
          <cell r="X1915" t="str">
            <v>及格</v>
          </cell>
          <cell r="Y1915">
            <v>0</v>
          </cell>
          <cell r="Z1915">
            <v>90</v>
          </cell>
          <cell r="AA1915">
            <v>76</v>
          </cell>
          <cell r="AB1915" t="str">
            <v>及格</v>
          </cell>
          <cell r="AC1915">
            <v>0</v>
          </cell>
        </row>
        <row r="1915">
          <cell r="AG1915">
            <v>75.6</v>
          </cell>
          <cell r="AH1915">
            <v>0</v>
          </cell>
          <cell r="AI1915">
            <v>75.6</v>
          </cell>
          <cell r="AJ1915" t="str">
            <v>及格</v>
          </cell>
        </row>
        <row r="1916">
          <cell r="F1916" t="str">
            <v>李梓涵</v>
          </cell>
          <cell r="G1916" t="str">
            <v>女</v>
          </cell>
          <cell r="H1916">
            <v>41240</v>
          </cell>
          <cell r="I1916">
            <v>131</v>
          </cell>
          <cell r="J1916">
            <v>24</v>
          </cell>
          <cell r="K1916">
            <v>100</v>
          </cell>
          <cell r="L1916" t="str">
            <v>正常</v>
          </cell>
          <cell r="M1916">
            <v>1857</v>
          </cell>
          <cell r="N1916">
            <v>100</v>
          </cell>
          <cell r="O1916" t="str">
            <v>优秀</v>
          </cell>
          <cell r="P1916">
            <v>10.3</v>
          </cell>
          <cell r="Q1916">
            <v>76</v>
          </cell>
          <cell r="R1916" t="str">
            <v>及格</v>
          </cell>
          <cell r="S1916">
            <v>15.4</v>
          </cell>
          <cell r="T1916">
            <v>85</v>
          </cell>
          <cell r="U1916" t="str">
            <v>良好</v>
          </cell>
          <cell r="V1916">
            <v>36</v>
          </cell>
          <cell r="W1916">
            <v>80</v>
          </cell>
          <cell r="X1916" t="str">
            <v>良好</v>
          </cell>
          <cell r="Y1916">
            <v>0</v>
          </cell>
          <cell r="Z1916">
            <v>100</v>
          </cell>
          <cell r="AA1916">
            <v>76</v>
          </cell>
          <cell r="AB1916" t="str">
            <v>及格</v>
          </cell>
          <cell r="AC1916">
            <v>0</v>
          </cell>
        </row>
        <row r="1916">
          <cell r="AG1916">
            <v>85.4</v>
          </cell>
          <cell r="AH1916">
            <v>0</v>
          </cell>
          <cell r="AI1916">
            <v>85.4</v>
          </cell>
          <cell r="AJ1916" t="str">
            <v>良好</v>
          </cell>
        </row>
        <row r="1917">
          <cell r="F1917" t="str">
            <v>杨浩宇</v>
          </cell>
          <cell r="G1917" t="str">
            <v>男</v>
          </cell>
          <cell r="H1917">
            <v>41170</v>
          </cell>
          <cell r="I1917">
            <v>137</v>
          </cell>
          <cell r="J1917">
            <v>35</v>
          </cell>
          <cell r="K1917">
            <v>100</v>
          </cell>
          <cell r="L1917" t="str">
            <v>正常</v>
          </cell>
          <cell r="M1917">
            <v>2136</v>
          </cell>
          <cell r="N1917">
            <v>90</v>
          </cell>
          <cell r="O1917" t="str">
            <v>优秀</v>
          </cell>
          <cell r="P1917">
            <v>11.1</v>
          </cell>
          <cell r="Q1917">
            <v>64</v>
          </cell>
          <cell r="R1917" t="str">
            <v>及格</v>
          </cell>
          <cell r="S1917">
            <v>8.6</v>
          </cell>
          <cell r="T1917">
            <v>76</v>
          </cell>
          <cell r="U1917" t="str">
            <v>及格</v>
          </cell>
          <cell r="V1917">
            <v>23</v>
          </cell>
          <cell r="W1917">
            <v>66</v>
          </cell>
          <cell r="X1917" t="str">
            <v>及格</v>
          </cell>
          <cell r="Y1917">
            <v>0</v>
          </cell>
          <cell r="Z1917">
            <v>45</v>
          </cell>
          <cell r="AA1917">
            <v>62</v>
          </cell>
          <cell r="AB1917" t="str">
            <v>及格</v>
          </cell>
          <cell r="AC1917">
            <v>0</v>
          </cell>
        </row>
        <row r="1917">
          <cell r="AG1917">
            <v>75.5</v>
          </cell>
          <cell r="AH1917">
            <v>0</v>
          </cell>
          <cell r="AI1917">
            <v>75.5</v>
          </cell>
          <cell r="AJ1917" t="str">
            <v>及格</v>
          </cell>
        </row>
        <row r="1918">
          <cell r="F1918" t="str">
            <v>张研硕</v>
          </cell>
          <cell r="G1918" t="str">
            <v>男</v>
          </cell>
          <cell r="H1918">
            <v>41219</v>
          </cell>
          <cell r="I1918">
            <v>135</v>
          </cell>
          <cell r="J1918">
            <v>29</v>
          </cell>
          <cell r="K1918">
            <v>100</v>
          </cell>
          <cell r="L1918" t="str">
            <v>正常</v>
          </cell>
          <cell r="M1918">
            <v>1786</v>
          </cell>
          <cell r="N1918">
            <v>80</v>
          </cell>
          <cell r="O1918" t="str">
            <v>良好</v>
          </cell>
          <cell r="P1918">
            <v>9.5</v>
          </cell>
          <cell r="Q1918">
            <v>80</v>
          </cell>
          <cell r="R1918" t="str">
            <v>良好</v>
          </cell>
          <cell r="S1918">
            <v>1.7</v>
          </cell>
          <cell r="T1918">
            <v>64</v>
          </cell>
          <cell r="U1918" t="str">
            <v>及格</v>
          </cell>
          <cell r="V1918">
            <v>30</v>
          </cell>
          <cell r="W1918">
            <v>74</v>
          </cell>
          <cell r="X1918" t="str">
            <v>及格</v>
          </cell>
          <cell r="Y1918">
            <v>0</v>
          </cell>
          <cell r="Z1918">
            <v>92</v>
          </cell>
          <cell r="AA1918">
            <v>76</v>
          </cell>
          <cell r="AB1918" t="str">
            <v>及格</v>
          </cell>
          <cell r="AC1918">
            <v>0</v>
          </cell>
        </row>
        <row r="1918">
          <cell r="AG1918">
            <v>78.4</v>
          </cell>
          <cell r="AH1918">
            <v>0</v>
          </cell>
          <cell r="AI1918">
            <v>78.4</v>
          </cell>
          <cell r="AJ1918" t="str">
            <v>及格</v>
          </cell>
        </row>
        <row r="1919">
          <cell r="F1919" t="str">
            <v>万童童</v>
          </cell>
          <cell r="G1919" t="str">
            <v>女</v>
          </cell>
          <cell r="H1919">
            <v>41450</v>
          </cell>
          <cell r="I1919">
            <v>127</v>
          </cell>
          <cell r="J1919">
            <v>30</v>
          </cell>
          <cell r="K1919">
            <v>100</v>
          </cell>
          <cell r="L1919" t="str">
            <v>正常</v>
          </cell>
          <cell r="M1919">
            <v>1687</v>
          </cell>
          <cell r="N1919">
            <v>90</v>
          </cell>
          <cell r="O1919" t="str">
            <v>优秀</v>
          </cell>
          <cell r="P1919">
            <v>10.9</v>
          </cell>
          <cell r="Q1919">
            <v>70</v>
          </cell>
          <cell r="R1919" t="str">
            <v>及格</v>
          </cell>
          <cell r="S1919">
            <v>4.9</v>
          </cell>
          <cell r="T1919">
            <v>64</v>
          </cell>
          <cell r="U1919" t="str">
            <v>及格</v>
          </cell>
          <cell r="V1919">
            <v>21</v>
          </cell>
          <cell r="W1919">
            <v>64</v>
          </cell>
          <cell r="X1919" t="str">
            <v>及格</v>
          </cell>
          <cell r="Y1919">
            <v>0</v>
          </cell>
          <cell r="Z1919">
            <v>45</v>
          </cell>
          <cell r="AA1919">
            <v>60</v>
          </cell>
          <cell r="AB1919" t="str">
            <v>及格</v>
          </cell>
          <cell r="AC1919">
            <v>0</v>
          </cell>
        </row>
        <row r="1919">
          <cell r="AG1919">
            <v>73.7</v>
          </cell>
          <cell r="AH1919">
            <v>0</v>
          </cell>
          <cell r="AI1919">
            <v>73.7</v>
          </cell>
          <cell r="AJ1919" t="str">
            <v>及格</v>
          </cell>
        </row>
        <row r="1920">
          <cell r="F1920" t="str">
            <v>孙宇豪</v>
          </cell>
          <cell r="G1920" t="str">
            <v>男</v>
          </cell>
          <cell r="H1920">
            <v>41378</v>
          </cell>
          <cell r="I1920">
            <v>141</v>
          </cell>
          <cell r="J1920">
            <v>49</v>
          </cell>
          <cell r="K1920">
            <v>60</v>
          </cell>
          <cell r="L1920" t="str">
            <v>肥胖</v>
          </cell>
          <cell r="M1920">
            <v>2148</v>
          </cell>
          <cell r="N1920">
            <v>90</v>
          </cell>
          <cell r="O1920" t="str">
            <v>优秀</v>
          </cell>
          <cell r="P1920">
            <v>12.5</v>
          </cell>
          <cell r="Q1920">
            <v>10</v>
          </cell>
          <cell r="R1920" t="str">
            <v>不及格</v>
          </cell>
          <cell r="S1920">
            <v>3.2</v>
          </cell>
          <cell r="T1920">
            <v>66</v>
          </cell>
          <cell r="U1920" t="str">
            <v>及格</v>
          </cell>
          <cell r="V1920">
            <v>25</v>
          </cell>
          <cell r="W1920">
            <v>68</v>
          </cell>
          <cell r="X1920" t="str">
            <v>及格</v>
          </cell>
          <cell r="Y1920">
            <v>0</v>
          </cell>
          <cell r="Z1920">
            <v>61</v>
          </cell>
          <cell r="AA1920">
            <v>66</v>
          </cell>
          <cell r="AB1920" t="str">
            <v>及格</v>
          </cell>
          <cell r="AC1920">
            <v>0</v>
          </cell>
        </row>
        <row r="1920">
          <cell r="AG1920">
            <v>57.7</v>
          </cell>
          <cell r="AH1920">
            <v>0</v>
          </cell>
          <cell r="AI1920">
            <v>57.7</v>
          </cell>
          <cell r="AJ1920" t="str">
            <v>不及格</v>
          </cell>
        </row>
        <row r="1921">
          <cell r="F1921" t="str">
            <v>张宇翔</v>
          </cell>
          <cell r="G1921" t="str">
            <v>男</v>
          </cell>
          <cell r="H1921">
            <v>41447</v>
          </cell>
          <cell r="I1921">
            <v>124</v>
          </cell>
          <cell r="J1921">
            <v>33</v>
          </cell>
          <cell r="K1921">
            <v>80</v>
          </cell>
          <cell r="L1921" t="str">
            <v>超重</v>
          </cell>
          <cell r="M1921">
            <v>1502</v>
          </cell>
          <cell r="N1921">
            <v>74</v>
          </cell>
          <cell r="O1921" t="str">
            <v>及格</v>
          </cell>
          <cell r="P1921">
            <v>11.1</v>
          </cell>
          <cell r="Q1921">
            <v>64</v>
          </cell>
          <cell r="R1921" t="str">
            <v>及格</v>
          </cell>
          <cell r="S1921">
            <v>9.5</v>
          </cell>
          <cell r="T1921">
            <v>78</v>
          </cell>
          <cell r="U1921" t="str">
            <v>及格</v>
          </cell>
          <cell r="V1921">
            <v>25</v>
          </cell>
          <cell r="W1921">
            <v>68</v>
          </cell>
          <cell r="X1921" t="str">
            <v>及格</v>
          </cell>
          <cell r="Y1921">
            <v>0</v>
          </cell>
          <cell r="Z1921">
            <v>42</v>
          </cell>
          <cell r="AA1921">
            <v>62</v>
          </cell>
          <cell r="AB1921" t="str">
            <v>及格</v>
          </cell>
          <cell r="AC1921">
            <v>0</v>
          </cell>
        </row>
        <row r="1921">
          <cell r="AG1921">
            <v>70.7</v>
          </cell>
          <cell r="AH1921">
            <v>0</v>
          </cell>
          <cell r="AI1921">
            <v>70.7</v>
          </cell>
          <cell r="AJ1921" t="str">
            <v>及格</v>
          </cell>
        </row>
        <row r="1922">
          <cell r="F1922" t="str">
            <v>黄晓晗</v>
          </cell>
          <cell r="G1922" t="str">
            <v>女</v>
          </cell>
          <cell r="H1922">
            <v>41366</v>
          </cell>
          <cell r="I1922">
            <v>131</v>
          </cell>
          <cell r="J1922">
            <v>26</v>
          </cell>
          <cell r="K1922">
            <v>100</v>
          </cell>
          <cell r="L1922" t="str">
            <v>正常</v>
          </cell>
          <cell r="M1922">
            <v>1750</v>
          </cell>
          <cell r="N1922">
            <v>95</v>
          </cell>
          <cell r="O1922" t="str">
            <v>优秀</v>
          </cell>
          <cell r="P1922">
            <v>9.9</v>
          </cell>
          <cell r="Q1922">
            <v>80</v>
          </cell>
          <cell r="R1922" t="str">
            <v>良好</v>
          </cell>
          <cell r="S1922">
            <v>13.7</v>
          </cell>
          <cell r="T1922">
            <v>80</v>
          </cell>
          <cell r="U1922" t="str">
            <v>良好</v>
          </cell>
          <cell r="V1922">
            <v>26</v>
          </cell>
          <cell r="W1922">
            <v>70</v>
          </cell>
          <cell r="X1922" t="str">
            <v>及格</v>
          </cell>
          <cell r="Y1922">
            <v>0</v>
          </cell>
          <cell r="Z1922">
            <v>69</v>
          </cell>
          <cell r="AA1922">
            <v>68</v>
          </cell>
          <cell r="AB1922" t="str">
            <v>及格</v>
          </cell>
          <cell r="AC1922">
            <v>0</v>
          </cell>
        </row>
        <row r="1922">
          <cell r="AG1922">
            <v>81.8</v>
          </cell>
          <cell r="AH1922">
            <v>0</v>
          </cell>
          <cell r="AI1922">
            <v>81.8</v>
          </cell>
          <cell r="AJ1922" t="str">
            <v>良好</v>
          </cell>
        </row>
        <row r="1923">
          <cell r="F1923" t="str">
            <v>周若溪</v>
          </cell>
          <cell r="G1923" t="str">
            <v>男</v>
          </cell>
          <cell r="H1923">
            <v>41295</v>
          </cell>
          <cell r="I1923">
            <v>135</v>
          </cell>
          <cell r="J1923">
            <v>28</v>
          </cell>
          <cell r="K1923">
            <v>100</v>
          </cell>
          <cell r="L1923" t="str">
            <v>正常</v>
          </cell>
          <cell r="M1923">
            <v>1820</v>
          </cell>
          <cell r="N1923">
            <v>80</v>
          </cell>
          <cell r="O1923" t="str">
            <v>良好</v>
          </cell>
          <cell r="P1923">
            <v>10.8</v>
          </cell>
          <cell r="Q1923">
            <v>66</v>
          </cell>
          <cell r="R1923" t="str">
            <v>及格</v>
          </cell>
          <cell r="S1923">
            <v>9.6</v>
          </cell>
          <cell r="T1923">
            <v>78</v>
          </cell>
          <cell r="U1923" t="str">
            <v>及格</v>
          </cell>
          <cell r="V1923">
            <v>27</v>
          </cell>
          <cell r="W1923">
            <v>70</v>
          </cell>
          <cell r="X1923" t="str">
            <v>及格</v>
          </cell>
          <cell r="Y1923">
            <v>0</v>
          </cell>
          <cell r="Z1923">
            <v>95</v>
          </cell>
          <cell r="AA1923">
            <v>76</v>
          </cell>
          <cell r="AB1923" t="str">
            <v>及格</v>
          </cell>
          <cell r="AC1923">
            <v>0</v>
          </cell>
        </row>
        <row r="1923">
          <cell r="AG1923">
            <v>78</v>
          </cell>
          <cell r="AH1923">
            <v>0</v>
          </cell>
          <cell r="AI1923">
            <v>78</v>
          </cell>
          <cell r="AJ1923" t="str">
            <v>及格</v>
          </cell>
        </row>
        <row r="1924">
          <cell r="F1924" t="str">
            <v>匡文慧</v>
          </cell>
          <cell r="G1924" t="str">
            <v>女</v>
          </cell>
          <cell r="H1924">
            <v>41188</v>
          </cell>
          <cell r="I1924">
            <v>125</v>
          </cell>
          <cell r="J1924">
            <v>21</v>
          </cell>
          <cell r="K1924">
            <v>80</v>
          </cell>
          <cell r="L1924" t="str">
            <v>低体重</v>
          </cell>
          <cell r="M1924">
            <v>1690</v>
          </cell>
          <cell r="N1924">
            <v>90</v>
          </cell>
          <cell r="O1924" t="str">
            <v>优秀</v>
          </cell>
          <cell r="P1924">
            <v>10.8</v>
          </cell>
          <cell r="Q1924">
            <v>72</v>
          </cell>
          <cell r="R1924" t="str">
            <v>及格</v>
          </cell>
          <cell r="S1924">
            <v>15.7</v>
          </cell>
          <cell r="T1924">
            <v>85</v>
          </cell>
          <cell r="U1924" t="str">
            <v>良好</v>
          </cell>
          <cell r="V1924">
            <v>25</v>
          </cell>
          <cell r="W1924">
            <v>68</v>
          </cell>
          <cell r="X1924" t="str">
            <v>及格</v>
          </cell>
          <cell r="Y1924">
            <v>0</v>
          </cell>
          <cell r="Z1924">
            <v>108</v>
          </cell>
          <cell r="AA1924">
            <v>78</v>
          </cell>
          <cell r="AB1924" t="str">
            <v>及格</v>
          </cell>
          <cell r="AC1924">
            <v>0</v>
          </cell>
        </row>
        <row r="1924">
          <cell r="AG1924">
            <v>79.3</v>
          </cell>
          <cell r="AH1924">
            <v>0</v>
          </cell>
          <cell r="AI1924">
            <v>79.3</v>
          </cell>
          <cell r="AJ1924" t="str">
            <v>及格</v>
          </cell>
        </row>
        <row r="1925">
          <cell r="F1925" t="str">
            <v>阳智轩</v>
          </cell>
          <cell r="G1925" t="str">
            <v>男</v>
          </cell>
          <cell r="H1925">
            <v>41362</v>
          </cell>
          <cell r="I1925">
            <v>132</v>
          </cell>
          <cell r="J1925">
            <v>25</v>
          </cell>
          <cell r="K1925">
            <v>100</v>
          </cell>
          <cell r="L1925" t="str">
            <v>正常</v>
          </cell>
          <cell r="M1925">
            <v>1945</v>
          </cell>
          <cell r="N1925">
            <v>85</v>
          </cell>
          <cell r="O1925" t="str">
            <v>良好</v>
          </cell>
          <cell r="P1925">
            <v>10.3</v>
          </cell>
          <cell r="Q1925">
            <v>72</v>
          </cell>
          <cell r="R1925" t="str">
            <v>及格</v>
          </cell>
          <cell r="S1925">
            <v>0.2</v>
          </cell>
          <cell r="T1925">
            <v>60</v>
          </cell>
          <cell r="U1925" t="str">
            <v>及格</v>
          </cell>
          <cell r="V1925">
            <v>41</v>
          </cell>
          <cell r="W1925">
            <v>85</v>
          </cell>
          <cell r="X1925" t="str">
            <v>良好</v>
          </cell>
          <cell r="Y1925">
            <v>0</v>
          </cell>
          <cell r="Z1925">
            <v>85</v>
          </cell>
          <cell r="AA1925">
            <v>74</v>
          </cell>
          <cell r="AB1925" t="str">
            <v>及格</v>
          </cell>
          <cell r="AC1925">
            <v>0</v>
          </cell>
        </row>
        <row r="1925">
          <cell r="AG1925">
            <v>77.5</v>
          </cell>
          <cell r="AH1925">
            <v>0</v>
          </cell>
          <cell r="AI1925">
            <v>77.5</v>
          </cell>
          <cell r="AJ1925" t="str">
            <v>及格</v>
          </cell>
        </row>
        <row r="1926">
          <cell r="F1926" t="str">
            <v>龙宣羽</v>
          </cell>
          <cell r="G1926" t="str">
            <v>女</v>
          </cell>
          <cell r="H1926">
            <v>41333</v>
          </cell>
          <cell r="I1926">
            <v>129</v>
          </cell>
          <cell r="J1926">
            <v>26</v>
          </cell>
          <cell r="K1926">
            <v>100</v>
          </cell>
          <cell r="L1926" t="str">
            <v>正常</v>
          </cell>
          <cell r="M1926">
            <v>1688</v>
          </cell>
          <cell r="N1926">
            <v>90</v>
          </cell>
          <cell r="O1926" t="str">
            <v>优秀</v>
          </cell>
          <cell r="P1926">
            <v>9.4</v>
          </cell>
          <cell r="Q1926">
            <v>90</v>
          </cell>
          <cell r="R1926" t="str">
            <v>优秀</v>
          </cell>
          <cell r="S1926">
            <v>18.1</v>
          </cell>
          <cell r="T1926">
            <v>95</v>
          </cell>
          <cell r="U1926" t="str">
            <v>优秀</v>
          </cell>
          <cell r="V1926">
            <v>30</v>
          </cell>
          <cell r="W1926">
            <v>74</v>
          </cell>
          <cell r="X1926" t="str">
            <v>及格</v>
          </cell>
          <cell r="Y1926">
            <v>0</v>
          </cell>
          <cell r="Z1926">
            <v>120</v>
          </cell>
          <cell r="AA1926">
            <v>85</v>
          </cell>
          <cell r="AB1926" t="str">
            <v>良好</v>
          </cell>
          <cell r="AC1926">
            <v>0</v>
          </cell>
        </row>
        <row r="1926">
          <cell r="AG1926">
            <v>89.9</v>
          </cell>
          <cell r="AH1926">
            <v>0</v>
          </cell>
          <cell r="AI1926">
            <v>89.9</v>
          </cell>
          <cell r="AJ1926" t="str">
            <v>良好</v>
          </cell>
        </row>
        <row r="1927">
          <cell r="F1927" t="str">
            <v>郭子翔</v>
          </cell>
          <cell r="G1927" t="str">
            <v>男</v>
          </cell>
          <cell r="H1927">
            <v>41355</v>
          </cell>
          <cell r="I1927">
            <v>134</v>
          </cell>
          <cell r="J1927">
            <v>25</v>
          </cell>
          <cell r="K1927">
            <v>100</v>
          </cell>
          <cell r="L1927" t="str">
            <v>正常</v>
          </cell>
          <cell r="M1927">
            <v>1915</v>
          </cell>
          <cell r="N1927">
            <v>85</v>
          </cell>
          <cell r="O1927" t="str">
            <v>良好</v>
          </cell>
          <cell r="P1927">
            <v>10.3</v>
          </cell>
          <cell r="Q1927">
            <v>72</v>
          </cell>
          <cell r="R1927" t="str">
            <v>及格</v>
          </cell>
          <cell r="S1927">
            <v>5.6</v>
          </cell>
          <cell r="T1927">
            <v>70</v>
          </cell>
          <cell r="U1927" t="str">
            <v>及格</v>
          </cell>
          <cell r="V1927">
            <v>22</v>
          </cell>
          <cell r="W1927">
            <v>66</v>
          </cell>
          <cell r="X1927" t="str">
            <v>及格</v>
          </cell>
          <cell r="Y1927">
            <v>0</v>
          </cell>
          <cell r="Z1927">
            <v>97</v>
          </cell>
          <cell r="AA1927">
            <v>78</v>
          </cell>
          <cell r="AB1927" t="str">
            <v>及格</v>
          </cell>
          <cell r="AC1927">
            <v>0</v>
          </cell>
        </row>
        <row r="1927">
          <cell r="AG1927">
            <v>78.3</v>
          </cell>
          <cell r="AH1927">
            <v>0</v>
          </cell>
          <cell r="AI1927">
            <v>78.3</v>
          </cell>
          <cell r="AJ1927" t="str">
            <v>及格</v>
          </cell>
        </row>
        <row r="1928">
          <cell r="F1928" t="str">
            <v>王昕宸</v>
          </cell>
          <cell r="G1928" t="str">
            <v>男</v>
          </cell>
          <cell r="H1928">
            <v>41163</v>
          </cell>
          <cell r="I1928">
            <v>140</v>
          </cell>
          <cell r="J1928">
            <v>34</v>
          </cell>
          <cell r="K1928">
            <v>100</v>
          </cell>
          <cell r="L1928" t="str">
            <v>正常</v>
          </cell>
          <cell r="M1928">
            <v>1625</v>
          </cell>
          <cell r="N1928">
            <v>78</v>
          </cell>
          <cell r="O1928" t="str">
            <v>及格</v>
          </cell>
          <cell r="P1928">
            <v>11.6</v>
          </cell>
          <cell r="Q1928">
            <v>50</v>
          </cell>
          <cell r="R1928" t="str">
            <v>不及格</v>
          </cell>
          <cell r="S1928">
            <v>3.2</v>
          </cell>
          <cell r="T1928">
            <v>66</v>
          </cell>
          <cell r="U1928" t="str">
            <v>及格</v>
          </cell>
          <cell r="V1928">
            <v>21</v>
          </cell>
          <cell r="W1928">
            <v>64</v>
          </cell>
          <cell r="X1928" t="str">
            <v>及格</v>
          </cell>
          <cell r="Y1928">
            <v>0</v>
          </cell>
          <cell r="Z1928">
            <v>68</v>
          </cell>
          <cell r="AA1928">
            <v>68</v>
          </cell>
          <cell r="AB1928" t="str">
            <v>及格</v>
          </cell>
          <cell r="AC1928">
            <v>0</v>
          </cell>
        </row>
        <row r="1928">
          <cell r="AG1928">
            <v>69.9</v>
          </cell>
          <cell r="AH1928">
            <v>0</v>
          </cell>
          <cell r="AI1928">
            <v>69.9</v>
          </cell>
          <cell r="AJ1928" t="str">
            <v>及格</v>
          </cell>
        </row>
        <row r="1929">
          <cell r="F1929" t="str">
            <v>吴一李</v>
          </cell>
          <cell r="G1929" t="str">
            <v>女</v>
          </cell>
          <cell r="H1929">
            <v>41165</v>
          </cell>
          <cell r="I1929">
            <v>143</v>
          </cell>
          <cell r="J1929">
            <v>41</v>
          </cell>
          <cell r="K1929">
            <v>80</v>
          </cell>
          <cell r="L1929" t="str">
            <v>超重</v>
          </cell>
          <cell r="M1929">
            <v>2020</v>
          </cell>
          <cell r="N1929">
            <v>100</v>
          </cell>
          <cell r="O1929" t="str">
            <v>优秀</v>
          </cell>
          <cell r="P1929">
            <v>10.1</v>
          </cell>
          <cell r="Q1929">
            <v>78</v>
          </cell>
          <cell r="R1929" t="str">
            <v>及格</v>
          </cell>
          <cell r="S1929">
            <v>11.6</v>
          </cell>
          <cell r="T1929">
            <v>76</v>
          </cell>
          <cell r="U1929" t="str">
            <v>及格</v>
          </cell>
          <cell r="V1929">
            <v>22</v>
          </cell>
          <cell r="W1929">
            <v>66</v>
          </cell>
          <cell r="X1929" t="str">
            <v>及格</v>
          </cell>
          <cell r="Y1929">
            <v>0</v>
          </cell>
          <cell r="Z1929">
            <v>135</v>
          </cell>
          <cell r="AA1929">
            <v>95</v>
          </cell>
          <cell r="AB1929" t="str">
            <v>优秀</v>
          </cell>
          <cell r="AC1929">
            <v>0</v>
          </cell>
        </row>
        <row r="1929">
          <cell r="AG1929">
            <v>83.4</v>
          </cell>
          <cell r="AH1929">
            <v>0</v>
          </cell>
          <cell r="AI1929">
            <v>83.4</v>
          </cell>
          <cell r="AJ1929" t="str">
            <v>良好</v>
          </cell>
        </row>
        <row r="1930">
          <cell r="F1930" t="str">
            <v>姚雨晨</v>
          </cell>
          <cell r="G1930" t="str">
            <v>女</v>
          </cell>
          <cell r="H1930">
            <v>41166</v>
          </cell>
          <cell r="I1930">
            <v>142</v>
          </cell>
          <cell r="J1930">
            <v>36</v>
          </cell>
          <cell r="K1930">
            <v>100</v>
          </cell>
          <cell r="L1930" t="str">
            <v>正常</v>
          </cell>
          <cell r="M1930">
            <v>1915</v>
          </cell>
          <cell r="N1930">
            <v>100</v>
          </cell>
          <cell r="O1930" t="str">
            <v>优秀</v>
          </cell>
          <cell r="P1930">
            <v>10.6</v>
          </cell>
          <cell r="Q1930">
            <v>74</v>
          </cell>
          <cell r="R1930" t="str">
            <v>及格</v>
          </cell>
          <cell r="S1930">
            <v>14.2</v>
          </cell>
          <cell r="T1930">
            <v>80</v>
          </cell>
          <cell r="U1930" t="str">
            <v>良好</v>
          </cell>
          <cell r="V1930">
            <v>20</v>
          </cell>
          <cell r="W1930">
            <v>64</v>
          </cell>
          <cell r="X1930" t="str">
            <v>及格</v>
          </cell>
          <cell r="Y1930">
            <v>0</v>
          </cell>
          <cell r="Z1930">
            <v>96</v>
          </cell>
          <cell r="AA1930">
            <v>76</v>
          </cell>
          <cell r="AB1930" t="str">
            <v>及格</v>
          </cell>
          <cell r="AC1930">
            <v>0</v>
          </cell>
        </row>
        <row r="1930">
          <cell r="AG1930">
            <v>82.4</v>
          </cell>
          <cell r="AH1930">
            <v>0</v>
          </cell>
          <cell r="AI1930">
            <v>82.4</v>
          </cell>
          <cell r="AJ1930" t="str">
            <v>良好</v>
          </cell>
        </row>
        <row r="1931">
          <cell r="F1931" t="str">
            <v>杨芸熙</v>
          </cell>
          <cell r="G1931" t="str">
            <v>女</v>
          </cell>
          <cell r="H1931">
            <v>41199</v>
          </cell>
          <cell r="I1931">
            <v>132</v>
          </cell>
          <cell r="J1931">
            <v>24</v>
          </cell>
          <cell r="K1931">
            <v>100</v>
          </cell>
          <cell r="L1931" t="str">
            <v>正常</v>
          </cell>
          <cell r="M1931">
            <v>1760</v>
          </cell>
          <cell r="N1931">
            <v>95</v>
          </cell>
          <cell r="O1931" t="str">
            <v>优秀</v>
          </cell>
          <cell r="P1931">
            <v>9.9</v>
          </cell>
          <cell r="Q1931">
            <v>80</v>
          </cell>
          <cell r="R1931" t="str">
            <v>良好</v>
          </cell>
          <cell r="S1931">
            <v>6</v>
          </cell>
          <cell r="T1931">
            <v>66</v>
          </cell>
          <cell r="U1931" t="str">
            <v>及格</v>
          </cell>
          <cell r="V1931">
            <v>30</v>
          </cell>
          <cell r="W1931">
            <v>74</v>
          </cell>
          <cell r="X1931" t="str">
            <v>及格</v>
          </cell>
          <cell r="Y1931">
            <v>0</v>
          </cell>
          <cell r="Z1931">
            <v>126</v>
          </cell>
          <cell r="AA1931">
            <v>90</v>
          </cell>
          <cell r="AB1931" t="str">
            <v>优秀</v>
          </cell>
          <cell r="AC1931">
            <v>0</v>
          </cell>
        </row>
        <row r="1931">
          <cell r="AG1931">
            <v>83.9</v>
          </cell>
          <cell r="AH1931">
            <v>0</v>
          </cell>
          <cell r="AI1931">
            <v>83.9</v>
          </cell>
          <cell r="AJ1931" t="str">
            <v>良好</v>
          </cell>
        </row>
        <row r="1932">
          <cell r="F1932" t="str">
            <v>吴欣悦</v>
          </cell>
          <cell r="G1932" t="str">
            <v>女</v>
          </cell>
          <cell r="H1932">
            <v>41207</v>
          </cell>
          <cell r="I1932">
            <v>143</v>
          </cell>
          <cell r="J1932">
            <v>44</v>
          </cell>
          <cell r="K1932">
            <v>60</v>
          </cell>
          <cell r="L1932" t="str">
            <v>肥胖</v>
          </cell>
          <cell r="M1932">
            <v>1890</v>
          </cell>
          <cell r="N1932">
            <v>100</v>
          </cell>
          <cell r="O1932" t="str">
            <v>优秀</v>
          </cell>
          <cell r="P1932">
            <v>10</v>
          </cell>
          <cell r="Q1932">
            <v>80</v>
          </cell>
          <cell r="R1932" t="str">
            <v>良好</v>
          </cell>
          <cell r="S1932">
            <v>8.7</v>
          </cell>
          <cell r="T1932">
            <v>70</v>
          </cell>
          <cell r="U1932" t="str">
            <v>及格</v>
          </cell>
          <cell r="V1932">
            <v>36</v>
          </cell>
          <cell r="W1932">
            <v>80</v>
          </cell>
          <cell r="X1932" t="str">
            <v>良好</v>
          </cell>
          <cell r="Y1932">
            <v>0</v>
          </cell>
          <cell r="Z1932">
            <v>100</v>
          </cell>
          <cell r="AA1932">
            <v>76</v>
          </cell>
          <cell r="AB1932" t="str">
            <v>及格</v>
          </cell>
          <cell r="AC1932">
            <v>0</v>
          </cell>
        </row>
        <row r="1932">
          <cell r="AG1932">
            <v>77.2</v>
          </cell>
          <cell r="AH1932">
            <v>0</v>
          </cell>
          <cell r="AI1932">
            <v>77.2</v>
          </cell>
          <cell r="AJ1932" t="str">
            <v>及格</v>
          </cell>
        </row>
        <row r="1933">
          <cell r="F1933" t="str">
            <v>徐梓煜</v>
          </cell>
          <cell r="G1933" t="str">
            <v>男</v>
          </cell>
          <cell r="H1933">
            <v>41255</v>
          </cell>
          <cell r="I1933">
            <v>133</v>
          </cell>
          <cell r="J1933">
            <v>31</v>
          </cell>
          <cell r="K1933">
            <v>100</v>
          </cell>
          <cell r="L1933" t="str">
            <v>正常</v>
          </cell>
          <cell r="M1933">
            <v>1545</v>
          </cell>
          <cell r="N1933">
            <v>76</v>
          </cell>
          <cell r="O1933" t="str">
            <v>及格</v>
          </cell>
          <cell r="P1933">
            <v>11.8</v>
          </cell>
          <cell r="Q1933">
            <v>40</v>
          </cell>
          <cell r="R1933" t="str">
            <v>不及格</v>
          </cell>
          <cell r="S1933">
            <v>7.5</v>
          </cell>
          <cell r="T1933">
            <v>74</v>
          </cell>
          <cell r="U1933" t="str">
            <v>及格</v>
          </cell>
          <cell r="V1933">
            <v>25</v>
          </cell>
          <cell r="W1933">
            <v>68</v>
          </cell>
          <cell r="X1933" t="str">
            <v>及格</v>
          </cell>
          <cell r="Y1933">
            <v>0</v>
          </cell>
          <cell r="Z1933">
            <v>67</v>
          </cell>
          <cell r="AA1933">
            <v>68</v>
          </cell>
          <cell r="AB1933" t="str">
            <v>及格</v>
          </cell>
          <cell r="AC1933">
            <v>0</v>
          </cell>
        </row>
        <row r="1933">
          <cell r="AG1933">
            <v>69.6</v>
          </cell>
          <cell r="AH1933">
            <v>0</v>
          </cell>
          <cell r="AI1933">
            <v>69.6</v>
          </cell>
          <cell r="AJ1933" t="str">
            <v>及格</v>
          </cell>
        </row>
        <row r="1934">
          <cell r="F1934" t="str">
            <v>张若晨</v>
          </cell>
          <cell r="G1934" t="str">
            <v>女</v>
          </cell>
          <cell r="H1934">
            <v>41308</v>
          </cell>
          <cell r="I1934">
            <v>132</v>
          </cell>
          <cell r="J1934">
            <v>29</v>
          </cell>
          <cell r="K1934">
            <v>100</v>
          </cell>
          <cell r="L1934" t="str">
            <v>正常</v>
          </cell>
          <cell r="M1934">
            <v>1565</v>
          </cell>
          <cell r="N1934">
            <v>85</v>
          </cell>
          <cell r="O1934" t="str">
            <v>良好</v>
          </cell>
          <cell r="P1934">
            <v>9.9</v>
          </cell>
          <cell r="Q1934">
            <v>80</v>
          </cell>
          <cell r="R1934" t="str">
            <v>良好</v>
          </cell>
          <cell r="S1934">
            <v>12.2</v>
          </cell>
          <cell r="T1934">
            <v>78</v>
          </cell>
          <cell r="U1934" t="str">
            <v>及格</v>
          </cell>
          <cell r="V1934">
            <v>26</v>
          </cell>
          <cell r="W1934">
            <v>70</v>
          </cell>
          <cell r="X1934" t="str">
            <v>及格</v>
          </cell>
          <cell r="Y1934">
            <v>0</v>
          </cell>
          <cell r="Z1934">
            <v>115</v>
          </cell>
          <cell r="AA1934">
            <v>80</v>
          </cell>
          <cell r="AB1934" t="str">
            <v>良好</v>
          </cell>
          <cell r="AC1934">
            <v>0</v>
          </cell>
        </row>
        <row r="1934">
          <cell r="AG1934">
            <v>82.3</v>
          </cell>
          <cell r="AH1934">
            <v>0</v>
          </cell>
          <cell r="AI1934">
            <v>82.3</v>
          </cell>
          <cell r="AJ1934" t="str">
            <v>良好</v>
          </cell>
        </row>
        <row r="1935">
          <cell r="F1935" t="str">
            <v>顾佳意</v>
          </cell>
          <cell r="G1935" t="str">
            <v>女</v>
          </cell>
          <cell r="H1935">
            <v>41317</v>
          </cell>
          <cell r="I1935">
            <v>126</v>
          </cell>
          <cell r="J1935">
            <v>24</v>
          </cell>
          <cell r="K1935">
            <v>100</v>
          </cell>
          <cell r="L1935" t="str">
            <v>正常</v>
          </cell>
          <cell r="M1935">
            <v>1675</v>
          </cell>
          <cell r="N1935">
            <v>90</v>
          </cell>
          <cell r="O1935" t="str">
            <v>优秀</v>
          </cell>
          <cell r="P1935">
            <v>9.5</v>
          </cell>
          <cell r="Q1935">
            <v>85</v>
          </cell>
          <cell r="R1935" t="str">
            <v>良好</v>
          </cell>
          <cell r="S1935">
            <v>15</v>
          </cell>
          <cell r="T1935">
            <v>85</v>
          </cell>
          <cell r="U1935" t="str">
            <v>良好</v>
          </cell>
          <cell r="V1935">
            <v>31</v>
          </cell>
          <cell r="W1935">
            <v>74</v>
          </cell>
          <cell r="X1935" t="str">
            <v>及格</v>
          </cell>
          <cell r="Y1935">
            <v>0</v>
          </cell>
          <cell r="Z1935">
            <v>125</v>
          </cell>
          <cell r="AA1935">
            <v>90</v>
          </cell>
          <cell r="AB1935" t="str">
            <v>优秀</v>
          </cell>
          <cell r="AC1935">
            <v>0</v>
          </cell>
        </row>
        <row r="1935">
          <cell r="AG1935">
            <v>87.9</v>
          </cell>
          <cell r="AH1935">
            <v>0</v>
          </cell>
          <cell r="AI1935">
            <v>87.9</v>
          </cell>
          <cell r="AJ1935" t="str">
            <v>良好</v>
          </cell>
        </row>
        <row r="1936">
          <cell r="F1936" t="str">
            <v>沈堉鑫</v>
          </cell>
          <cell r="G1936" t="str">
            <v>男</v>
          </cell>
          <cell r="H1936">
            <v>41387</v>
          </cell>
          <cell r="I1936">
            <v>137</v>
          </cell>
          <cell r="J1936">
            <v>37</v>
          </cell>
          <cell r="K1936">
            <v>80</v>
          </cell>
          <cell r="L1936" t="str">
            <v>超重</v>
          </cell>
          <cell r="M1936">
            <v>2070</v>
          </cell>
          <cell r="N1936">
            <v>85</v>
          </cell>
          <cell r="O1936" t="str">
            <v>良好</v>
          </cell>
          <cell r="P1936">
            <v>9.6</v>
          </cell>
          <cell r="Q1936">
            <v>78</v>
          </cell>
          <cell r="R1936" t="str">
            <v>及格</v>
          </cell>
          <cell r="S1936">
            <v>8.3</v>
          </cell>
          <cell r="T1936">
            <v>76</v>
          </cell>
          <cell r="U1936" t="str">
            <v>及格</v>
          </cell>
          <cell r="V1936">
            <v>30</v>
          </cell>
          <cell r="W1936">
            <v>74</v>
          </cell>
          <cell r="X1936" t="str">
            <v>及格</v>
          </cell>
          <cell r="Y1936">
            <v>0</v>
          </cell>
          <cell r="Z1936">
            <v>72</v>
          </cell>
          <cell r="AA1936">
            <v>70</v>
          </cell>
          <cell r="AB1936" t="str">
            <v>及格</v>
          </cell>
          <cell r="AC1936">
            <v>0</v>
          </cell>
        </row>
        <row r="1936">
          <cell r="AG1936">
            <v>77</v>
          </cell>
          <cell r="AH1936">
            <v>0</v>
          </cell>
          <cell r="AI1936">
            <v>77</v>
          </cell>
          <cell r="AJ1936" t="str">
            <v>及格</v>
          </cell>
        </row>
        <row r="1937">
          <cell r="F1937" t="str">
            <v>郑昕琦</v>
          </cell>
          <cell r="G1937" t="str">
            <v>男</v>
          </cell>
          <cell r="H1937">
            <v>41399</v>
          </cell>
          <cell r="I1937">
            <v>134</v>
          </cell>
          <cell r="J1937">
            <v>35</v>
          </cell>
          <cell r="K1937">
            <v>80</v>
          </cell>
          <cell r="L1937" t="str">
            <v>超重</v>
          </cell>
          <cell r="M1937">
            <v>1880</v>
          </cell>
          <cell r="N1937">
            <v>80</v>
          </cell>
          <cell r="O1937" t="str">
            <v>良好</v>
          </cell>
          <cell r="P1937">
            <v>9.9</v>
          </cell>
          <cell r="Q1937">
            <v>76</v>
          </cell>
          <cell r="R1937" t="str">
            <v>及格</v>
          </cell>
          <cell r="S1937">
            <v>7</v>
          </cell>
          <cell r="T1937">
            <v>74</v>
          </cell>
          <cell r="U1937" t="str">
            <v>及格</v>
          </cell>
          <cell r="V1937">
            <v>37</v>
          </cell>
          <cell r="W1937">
            <v>80</v>
          </cell>
          <cell r="X1937" t="str">
            <v>良好</v>
          </cell>
          <cell r="Y1937">
            <v>0</v>
          </cell>
          <cell r="Z1937">
            <v>140</v>
          </cell>
          <cell r="AA1937">
            <v>100</v>
          </cell>
          <cell r="AB1937" t="str">
            <v>优秀</v>
          </cell>
          <cell r="AC1937">
            <v>7</v>
          </cell>
        </row>
        <row r="1937">
          <cell r="AG1937">
            <v>82</v>
          </cell>
          <cell r="AH1937">
            <v>7</v>
          </cell>
          <cell r="AI1937">
            <v>89</v>
          </cell>
          <cell r="AJ1937" t="str">
            <v>良好</v>
          </cell>
        </row>
        <row r="1938">
          <cell r="F1938" t="str">
            <v>顾赟哲</v>
          </cell>
          <cell r="G1938" t="str">
            <v>男</v>
          </cell>
          <cell r="H1938">
            <v>41426</v>
          </cell>
          <cell r="I1938">
            <v>136</v>
          </cell>
          <cell r="J1938">
            <v>40</v>
          </cell>
          <cell r="K1938">
            <v>80</v>
          </cell>
          <cell r="L1938" t="str">
            <v>超重</v>
          </cell>
          <cell r="M1938">
            <v>1875</v>
          </cell>
          <cell r="N1938">
            <v>80</v>
          </cell>
          <cell r="O1938" t="str">
            <v>良好</v>
          </cell>
          <cell r="P1938">
            <v>11.5</v>
          </cell>
          <cell r="Q1938">
            <v>60</v>
          </cell>
          <cell r="R1938" t="str">
            <v>及格</v>
          </cell>
          <cell r="S1938">
            <v>7.9</v>
          </cell>
          <cell r="T1938">
            <v>74</v>
          </cell>
          <cell r="U1938" t="str">
            <v>及格</v>
          </cell>
          <cell r="V1938">
            <v>26</v>
          </cell>
          <cell r="W1938">
            <v>70</v>
          </cell>
          <cell r="X1938" t="str">
            <v>及格</v>
          </cell>
          <cell r="Y1938">
            <v>0</v>
          </cell>
          <cell r="Z1938">
            <v>79</v>
          </cell>
          <cell r="AA1938">
            <v>72</v>
          </cell>
          <cell r="AB1938" t="str">
            <v>及格</v>
          </cell>
          <cell r="AC1938">
            <v>0</v>
          </cell>
        </row>
        <row r="1938">
          <cell r="AG1938">
            <v>72.2</v>
          </cell>
          <cell r="AH1938">
            <v>0</v>
          </cell>
          <cell r="AI1938">
            <v>72.2</v>
          </cell>
          <cell r="AJ1938" t="str">
            <v>及格</v>
          </cell>
        </row>
        <row r="1939">
          <cell r="F1939" t="str">
            <v>董一彬</v>
          </cell>
          <cell r="G1939" t="str">
            <v>男</v>
          </cell>
          <cell r="H1939">
            <v>41428</v>
          </cell>
          <cell r="I1939">
            <v>124</v>
          </cell>
          <cell r="J1939">
            <v>24</v>
          </cell>
          <cell r="K1939">
            <v>100</v>
          </cell>
          <cell r="L1939" t="str">
            <v>正常</v>
          </cell>
          <cell r="M1939">
            <v>1560</v>
          </cell>
          <cell r="N1939">
            <v>76</v>
          </cell>
          <cell r="O1939" t="str">
            <v>及格</v>
          </cell>
          <cell r="P1939">
            <v>9.7</v>
          </cell>
          <cell r="Q1939">
            <v>78</v>
          </cell>
          <cell r="R1939" t="str">
            <v>及格</v>
          </cell>
          <cell r="S1939">
            <v>7.3</v>
          </cell>
          <cell r="T1939">
            <v>74</v>
          </cell>
          <cell r="U1939" t="str">
            <v>及格</v>
          </cell>
          <cell r="V1939">
            <v>42</v>
          </cell>
          <cell r="W1939">
            <v>90</v>
          </cell>
          <cell r="X1939" t="str">
            <v>优秀</v>
          </cell>
          <cell r="Y1939">
            <v>0</v>
          </cell>
          <cell r="Z1939">
            <v>110</v>
          </cell>
          <cell r="AA1939">
            <v>85</v>
          </cell>
          <cell r="AB1939" t="str">
            <v>良好</v>
          </cell>
          <cell r="AC1939">
            <v>0</v>
          </cell>
        </row>
        <row r="1939">
          <cell r="AG1939">
            <v>82.8</v>
          </cell>
          <cell r="AH1939">
            <v>0</v>
          </cell>
          <cell r="AI1939">
            <v>82.8</v>
          </cell>
          <cell r="AJ1939" t="str">
            <v>良好</v>
          </cell>
        </row>
        <row r="1940">
          <cell r="F1940" t="str">
            <v>王雨馨</v>
          </cell>
          <cell r="G1940" t="str">
            <v>女</v>
          </cell>
          <cell r="H1940">
            <v>41436</v>
          </cell>
          <cell r="I1940">
            <v>127</v>
          </cell>
          <cell r="J1940">
            <v>22</v>
          </cell>
          <cell r="K1940">
            <v>100</v>
          </cell>
          <cell r="L1940" t="str">
            <v>正常</v>
          </cell>
          <cell r="M1940">
            <v>1520</v>
          </cell>
          <cell r="N1940">
            <v>85</v>
          </cell>
          <cell r="O1940" t="str">
            <v>良好</v>
          </cell>
          <cell r="P1940">
            <v>10.2</v>
          </cell>
          <cell r="Q1940">
            <v>78</v>
          </cell>
          <cell r="R1940" t="str">
            <v>及格</v>
          </cell>
          <cell r="S1940">
            <v>9.9</v>
          </cell>
          <cell r="T1940">
            <v>74</v>
          </cell>
          <cell r="U1940" t="str">
            <v>及格</v>
          </cell>
          <cell r="V1940">
            <v>24</v>
          </cell>
          <cell r="W1940">
            <v>68</v>
          </cell>
          <cell r="X1940" t="str">
            <v>及格</v>
          </cell>
          <cell r="Y1940">
            <v>0</v>
          </cell>
          <cell r="Z1940">
            <v>92</v>
          </cell>
          <cell r="AA1940">
            <v>74</v>
          </cell>
          <cell r="AB1940" t="str">
            <v>及格</v>
          </cell>
          <cell r="AC1940">
            <v>0</v>
          </cell>
        </row>
        <row r="1940">
          <cell r="AG1940">
            <v>79.8</v>
          </cell>
          <cell r="AH1940">
            <v>0</v>
          </cell>
          <cell r="AI1940">
            <v>79.8</v>
          </cell>
          <cell r="AJ1940" t="str">
            <v>及格</v>
          </cell>
        </row>
        <row r="1941">
          <cell r="F1941" t="str">
            <v>周琪钰</v>
          </cell>
          <cell r="G1941" t="str">
            <v>女</v>
          </cell>
          <cell r="H1941">
            <v>41474</v>
          </cell>
          <cell r="I1941">
            <v>129</v>
          </cell>
          <cell r="J1941">
            <v>22</v>
          </cell>
          <cell r="K1941">
            <v>80</v>
          </cell>
          <cell r="L1941" t="str">
            <v>低体重</v>
          </cell>
          <cell r="M1941">
            <v>1530</v>
          </cell>
          <cell r="N1941">
            <v>85</v>
          </cell>
          <cell r="O1941" t="str">
            <v>良好</v>
          </cell>
          <cell r="P1941">
            <v>10.1</v>
          </cell>
          <cell r="Q1941">
            <v>78</v>
          </cell>
          <cell r="R1941" t="str">
            <v>及格</v>
          </cell>
          <cell r="S1941">
            <v>14.9</v>
          </cell>
          <cell r="T1941">
            <v>85</v>
          </cell>
          <cell r="U1941" t="str">
            <v>良好</v>
          </cell>
          <cell r="V1941">
            <v>32</v>
          </cell>
          <cell r="W1941">
            <v>76</v>
          </cell>
          <cell r="X1941" t="str">
            <v>及格</v>
          </cell>
          <cell r="Y1941">
            <v>0</v>
          </cell>
          <cell r="Z1941">
            <v>127</v>
          </cell>
          <cell r="AA1941">
            <v>90</v>
          </cell>
          <cell r="AB1941" t="str">
            <v>优秀</v>
          </cell>
          <cell r="AC1941">
            <v>0</v>
          </cell>
        </row>
        <row r="1941">
          <cell r="AG1941">
            <v>82.9</v>
          </cell>
          <cell r="AH1941">
            <v>0</v>
          </cell>
          <cell r="AI1941">
            <v>82.9</v>
          </cell>
          <cell r="AJ1941" t="str">
            <v>良好</v>
          </cell>
        </row>
        <row r="1942">
          <cell r="F1942" t="str">
            <v>杨瑞</v>
          </cell>
          <cell r="G1942" t="str">
            <v>女</v>
          </cell>
          <cell r="H1942">
            <v>41513</v>
          </cell>
          <cell r="I1942">
            <v>133</v>
          </cell>
          <cell r="J1942">
            <v>30</v>
          </cell>
          <cell r="K1942">
            <v>100</v>
          </cell>
          <cell r="L1942" t="str">
            <v>正常</v>
          </cell>
          <cell r="M1942">
            <v>1850</v>
          </cell>
          <cell r="N1942">
            <v>100</v>
          </cell>
          <cell r="O1942" t="str">
            <v>优秀</v>
          </cell>
          <cell r="P1942">
            <v>10.7</v>
          </cell>
          <cell r="Q1942">
            <v>72</v>
          </cell>
          <cell r="R1942" t="str">
            <v>及格</v>
          </cell>
          <cell r="S1942">
            <v>6.1</v>
          </cell>
          <cell r="T1942">
            <v>66</v>
          </cell>
          <cell r="U1942" t="str">
            <v>及格</v>
          </cell>
          <cell r="V1942">
            <v>25</v>
          </cell>
          <cell r="W1942">
            <v>68</v>
          </cell>
          <cell r="X1942" t="str">
            <v>及格</v>
          </cell>
          <cell r="Y1942">
            <v>0</v>
          </cell>
          <cell r="Z1942">
            <v>110</v>
          </cell>
          <cell r="AA1942">
            <v>80</v>
          </cell>
          <cell r="AB1942" t="str">
            <v>良好</v>
          </cell>
          <cell r="AC1942">
            <v>0</v>
          </cell>
        </row>
        <row r="1942">
          <cell r="AG1942">
            <v>80.4</v>
          </cell>
          <cell r="AH1942">
            <v>0</v>
          </cell>
          <cell r="AI1942">
            <v>80.4</v>
          </cell>
          <cell r="AJ1942" t="str">
            <v>良好</v>
          </cell>
        </row>
        <row r="1943">
          <cell r="F1943" t="str">
            <v>吴晓璐</v>
          </cell>
          <cell r="G1943" t="str">
            <v>女</v>
          </cell>
          <cell r="H1943">
            <v>41177</v>
          </cell>
          <cell r="I1943">
            <v>129</v>
          </cell>
          <cell r="J1943">
            <v>22</v>
          </cell>
          <cell r="K1943">
            <v>80</v>
          </cell>
          <cell r="L1943" t="str">
            <v>低体重</v>
          </cell>
          <cell r="M1943">
            <v>1595</v>
          </cell>
          <cell r="N1943">
            <v>85</v>
          </cell>
          <cell r="O1943" t="str">
            <v>良好</v>
          </cell>
          <cell r="P1943">
            <v>10</v>
          </cell>
          <cell r="Q1943">
            <v>80</v>
          </cell>
          <cell r="R1943" t="str">
            <v>良好</v>
          </cell>
          <cell r="S1943">
            <v>5.8</v>
          </cell>
          <cell r="T1943">
            <v>66</v>
          </cell>
          <cell r="U1943" t="str">
            <v>及格</v>
          </cell>
          <cell r="V1943">
            <v>30</v>
          </cell>
          <cell r="W1943">
            <v>74</v>
          </cell>
          <cell r="X1943" t="str">
            <v>及格</v>
          </cell>
          <cell r="Y1943">
            <v>0</v>
          </cell>
          <cell r="Z1943">
            <v>100</v>
          </cell>
          <cell r="AA1943">
            <v>76</v>
          </cell>
          <cell r="AB1943" t="str">
            <v>及格</v>
          </cell>
          <cell r="AC1943">
            <v>0</v>
          </cell>
        </row>
        <row r="1943">
          <cell r="AG1943">
            <v>76.6</v>
          </cell>
          <cell r="AH1943">
            <v>0</v>
          </cell>
          <cell r="AI1943">
            <v>76.6</v>
          </cell>
          <cell r="AJ1943" t="str">
            <v>及格</v>
          </cell>
        </row>
        <row r="1944">
          <cell r="F1944" t="str">
            <v>韩濮泽</v>
          </cell>
          <cell r="G1944" t="str">
            <v>男</v>
          </cell>
          <cell r="H1944">
            <v>41340</v>
          </cell>
          <cell r="I1944">
            <v>148</v>
          </cell>
          <cell r="J1944">
            <v>59</v>
          </cell>
          <cell r="K1944">
            <v>60</v>
          </cell>
          <cell r="L1944" t="str">
            <v>肥胖</v>
          </cell>
          <cell r="M1944">
            <v>2565</v>
          </cell>
          <cell r="N1944">
            <v>100</v>
          </cell>
          <cell r="O1944" t="str">
            <v>优秀</v>
          </cell>
          <cell r="P1944">
            <v>11.9</v>
          </cell>
          <cell r="Q1944">
            <v>40</v>
          </cell>
          <cell r="R1944" t="str">
            <v>不及格</v>
          </cell>
          <cell r="S1944">
            <v>1.1</v>
          </cell>
          <cell r="T1944">
            <v>62</v>
          </cell>
          <cell r="U1944" t="str">
            <v>及格</v>
          </cell>
          <cell r="V1944">
            <v>18</v>
          </cell>
          <cell r="W1944">
            <v>62</v>
          </cell>
          <cell r="X1944" t="str">
            <v>及格</v>
          </cell>
          <cell r="Y1944">
            <v>0</v>
          </cell>
          <cell r="Z1944">
            <v>41</v>
          </cell>
          <cell r="AA1944">
            <v>62</v>
          </cell>
          <cell r="AB1944" t="str">
            <v>及格</v>
          </cell>
          <cell r="AC1944">
            <v>0</v>
          </cell>
        </row>
        <row r="1944">
          <cell r="AG1944">
            <v>63</v>
          </cell>
          <cell r="AH1944">
            <v>0</v>
          </cell>
          <cell r="AI1944">
            <v>63</v>
          </cell>
          <cell r="AJ1944" t="str">
            <v>及格</v>
          </cell>
        </row>
        <row r="1945">
          <cell r="F1945" t="str">
            <v>倪诗涵</v>
          </cell>
          <cell r="G1945" t="str">
            <v>女</v>
          </cell>
          <cell r="H1945">
            <v>41309</v>
          </cell>
          <cell r="I1945">
            <v>140</v>
          </cell>
          <cell r="J1945">
            <v>34</v>
          </cell>
          <cell r="K1945">
            <v>100</v>
          </cell>
          <cell r="L1945" t="str">
            <v>正常</v>
          </cell>
          <cell r="M1945">
            <v>1845</v>
          </cell>
          <cell r="N1945">
            <v>100</v>
          </cell>
          <cell r="O1945" t="str">
            <v>优秀</v>
          </cell>
          <cell r="P1945">
            <v>10</v>
          </cell>
          <cell r="Q1945">
            <v>80</v>
          </cell>
          <cell r="R1945" t="str">
            <v>良好</v>
          </cell>
          <cell r="S1945">
            <v>19.9</v>
          </cell>
          <cell r="T1945">
            <v>100</v>
          </cell>
          <cell r="U1945" t="str">
            <v>优秀</v>
          </cell>
          <cell r="V1945">
            <v>31</v>
          </cell>
          <cell r="W1945">
            <v>74</v>
          </cell>
          <cell r="X1945" t="str">
            <v>及格</v>
          </cell>
          <cell r="Y1945">
            <v>0</v>
          </cell>
          <cell r="Z1945">
            <v>71</v>
          </cell>
          <cell r="AA1945">
            <v>68</v>
          </cell>
          <cell r="AB1945" t="str">
            <v>及格</v>
          </cell>
          <cell r="AC1945">
            <v>0</v>
          </cell>
        </row>
        <row r="1945">
          <cell r="AG1945">
            <v>87</v>
          </cell>
          <cell r="AH1945">
            <v>0</v>
          </cell>
          <cell r="AI1945">
            <v>87</v>
          </cell>
          <cell r="AJ1945" t="str">
            <v>良好</v>
          </cell>
        </row>
        <row r="1946">
          <cell r="F1946" t="str">
            <v>陈景哲</v>
          </cell>
          <cell r="G1946" t="str">
            <v>男</v>
          </cell>
          <cell r="H1946">
            <v>41382</v>
          </cell>
          <cell r="I1946">
            <v>129</v>
          </cell>
          <cell r="J1946">
            <v>27</v>
          </cell>
          <cell r="K1946">
            <v>100</v>
          </cell>
          <cell r="L1946" t="str">
            <v>正常</v>
          </cell>
          <cell r="M1946">
            <v>1510</v>
          </cell>
          <cell r="N1946">
            <v>74</v>
          </cell>
          <cell r="O1946" t="str">
            <v>及格</v>
          </cell>
          <cell r="P1946">
            <v>11.6</v>
          </cell>
          <cell r="Q1946">
            <v>50</v>
          </cell>
          <cell r="R1946" t="str">
            <v>不及格</v>
          </cell>
          <cell r="S1946">
            <v>1.5</v>
          </cell>
          <cell r="T1946">
            <v>64</v>
          </cell>
          <cell r="U1946" t="str">
            <v>及格</v>
          </cell>
          <cell r="V1946">
            <v>22</v>
          </cell>
          <cell r="W1946">
            <v>66</v>
          </cell>
          <cell r="X1946" t="str">
            <v>及格</v>
          </cell>
          <cell r="Y1946">
            <v>0</v>
          </cell>
          <cell r="Z1946">
            <v>51</v>
          </cell>
          <cell r="AA1946">
            <v>64</v>
          </cell>
          <cell r="AB1946" t="str">
            <v>及格</v>
          </cell>
          <cell r="AC1946">
            <v>0</v>
          </cell>
        </row>
        <row r="1946">
          <cell r="AG1946">
            <v>68.3</v>
          </cell>
          <cell r="AH1946">
            <v>0</v>
          </cell>
          <cell r="AI1946">
            <v>68.3</v>
          </cell>
          <cell r="AJ1946" t="str">
            <v>及格</v>
          </cell>
        </row>
        <row r="1947">
          <cell r="F1947" t="str">
            <v>尹嘉鑫</v>
          </cell>
          <cell r="G1947" t="str">
            <v>男</v>
          </cell>
          <cell r="H1947">
            <v>41292</v>
          </cell>
          <cell r="I1947">
            <v>134</v>
          </cell>
          <cell r="J1947">
            <v>34</v>
          </cell>
          <cell r="K1947">
            <v>100</v>
          </cell>
          <cell r="L1947" t="str">
            <v>正常</v>
          </cell>
          <cell r="M1947">
            <v>1780</v>
          </cell>
          <cell r="N1947">
            <v>80</v>
          </cell>
          <cell r="O1947" t="str">
            <v>良好</v>
          </cell>
          <cell r="P1947">
            <v>9.5</v>
          </cell>
          <cell r="Q1947">
            <v>80</v>
          </cell>
          <cell r="R1947" t="str">
            <v>良好</v>
          </cell>
          <cell r="S1947">
            <v>18.1</v>
          </cell>
          <cell r="T1947">
            <v>100</v>
          </cell>
          <cell r="U1947" t="str">
            <v>优秀</v>
          </cell>
          <cell r="V1947">
            <v>38</v>
          </cell>
          <cell r="W1947">
            <v>80</v>
          </cell>
          <cell r="X1947" t="str">
            <v>良好</v>
          </cell>
          <cell r="Y1947">
            <v>0</v>
          </cell>
          <cell r="Z1947">
            <v>108</v>
          </cell>
          <cell r="AA1947">
            <v>80</v>
          </cell>
          <cell r="AB1947" t="str">
            <v>良好</v>
          </cell>
          <cell r="AC1947">
            <v>0</v>
          </cell>
        </row>
        <row r="1947">
          <cell r="AG1947">
            <v>87</v>
          </cell>
          <cell r="AH1947">
            <v>0</v>
          </cell>
          <cell r="AI1947">
            <v>87</v>
          </cell>
          <cell r="AJ1947" t="str">
            <v>良好</v>
          </cell>
        </row>
        <row r="1948">
          <cell r="F1948" t="str">
            <v>周理志</v>
          </cell>
          <cell r="G1948" t="str">
            <v>男</v>
          </cell>
          <cell r="H1948">
            <v>41304</v>
          </cell>
          <cell r="I1948">
            <v>130</v>
          </cell>
          <cell r="J1948">
            <v>26</v>
          </cell>
          <cell r="K1948">
            <v>100</v>
          </cell>
          <cell r="L1948" t="str">
            <v>正常</v>
          </cell>
          <cell r="M1948">
            <v>1765</v>
          </cell>
          <cell r="N1948">
            <v>80</v>
          </cell>
          <cell r="O1948" t="str">
            <v>良好</v>
          </cell>
          <cell r="P1948">
            <v>8.9</v>
          </cell>
          <cell r="Q1948">
            <v>100</v>
          </cell>
          <cell r="R1948" t="str">
            <v>优秀</v>
          </cell>
          <cell r="S1948">
            <v>6.4</v>
          </cell>
          <cell r="T1948">
            <v>72</v>
          </cell>
          <cell r="U1948" t="str">
            <v>及格</v>
          </cell>
          <cell r="V1948">
            <v>33</v>
          </cell>
          <cell r="W1948">
            <v>76</v>
          </cell>
          <cell r="X1948" t="str">
            <v>及格</v>
          </cell>
          <cell r="Y1948">
            <v>0</v>
          </cell>
          <cell r="Z1948">
            <v>70</v>
          </cell>
          <cell r="AA1948">
            <v>70</v>
          </cell>
          <cell r="AB1948" t="str">
            <v>及格</v>
          </cell>
          <cell r="AC1948">
            <v>0</v>
          </cell>
        </row>
        <row r="1948">
          <cell r="AG1948">
            <v>83</v>
          </cell>
          <cell r="AH1948">
            <v>0</v>
          </cell>
          <cell r="AI1948">
            <v>83</v>
          </cell>
          <cell r="AJ1948" t="str">
            <v>良好</v>
          </cell>
        </row>
        <row r="1949">
          <cell r="F1949" t="str">
            <v>袁博</v>
          </cell>
          <cell r="G1949" t="str">
            <v>男</v>
          </cell>
          <cell r="H1949">
            <v>41260</v>
          </cell>
          <cell r="I1949">
            <v>124</v>
          </cell>
          <cell r="J1949">
            <v>25</v>
          </cell>
          <cell r="K1949">
            <v>100</v>
          </cell>
          <cell r="L1949" t="str">
            <v>正常</v>
          </cell>
          <cell r="M1949">
            <v>1870</v>
          </cell>
          <cell r="N1949">
            <v>80</v>
          </cell>
          <cell r="O1949" t="str">
            <v>良好</v>
          </cell>
          <cell r="P1949">
            <v>10.3</v>
          </cell>
          <cell r="Q1949">
            <v>72</v>
          </cell>
          <cell r="R1949" t="str">
            <v>及格</v>
          </cell>
          <cell r="S1949">
            <v>13.5</v>
          </cell>
          <cell r="T1949">
            <v>90</v>
          </cell>
          <cell r="U1949" t="str">
            <v>优秀</v>
          </cell>
          <cell r="V1949">
            <v>35</v>
          </cell>
          <cell r="W1949">
            <v>78</v>
          </cell>
          <cell r="X1949" t="str">
            <v>及格</v>
          </cell>
          <cell r="Y1949">
            <v>0</v>
          </cell>
          <cell r="Z1949">
            <v>110</v>
          </cell>
          <cell r="AA1949">
            <v>85</v>
          </cell>
          <cell r="AB1949" t="str">
            <v>良好</v>
          </cell>
          <cell r="AC1949">
            <v>0</v>
          </cell>
        </row>
        <row r="1949">
          <cell r="AG1949">
            <v>84.2</v>
          </cell>
          <cell r="AH1949">
            <v>0</v>
          </cell>
          <cell r="AI1949">
            <v>84.2</v>
          </cell>
          <cell r="AJ1949" t="str">
            <v>良好</v>
          </cell>
        </row>
        <row r="1950">
          <cell r="F1950" t="str">
            <v>田钰轩</v>
          </cell>
          <cell r="G1950" t="str">
            <v>男</v>
          </cell>
          <cell r="H1950">
            <v>41406</v>
          </cell>
          <cell r="I1950">
            <v>137</v>
          </cell>
          <cell r="J1950">
            <v>38</v>
          </cell>
          <cell r="K1950">
            <v>80</v>
          </cell>
          <cell r="L1950" t="str">
            <v>超重</v>
          </cell>
          <cell r="M1950">
            <v>2350</v>
          </cell>
          <cell r="N1950">
            <v>100</v>
          </cell>
          <cell r="O1950" t="str">
            <v>优秀</v>
          </cell>
          <cell r="P1950">
            <v>10</v>
          </cell>
          <cell r="Q1950">
            <v>74</v>
          </cell>
          <cell r="R1950" t="str">
            <v>及格</v>
          </cell>
          <cell r="S1950">
            <v>13.6</v>
          </cell>
          <cell r="T1950">
            <v>90</v>
          </cell>
          <cell r="U1950" t="str">
            <v>优秀</v>
          </cell>
          <cell r="V1950">
            <v>28</v>
          </cell>
          <cell r="W1950">
            <v>72</v>
          </cell>
          <cell r="X1950" t="str">
            <v>及格</v>
          </cell>
          <cell r="Y1950">
            <v>0</v>
          </cell>
          <cell r="Z1950">
            <v>80</v>
          </cell>
          <cell r="AA1950">
            <v>72</v>
          </cell>
          <cell r="AB1950" t="str">
            <v>及格</v>
          </cell>
          <cell r="AC1950">
            <v>0</v>
          </cell>
        </row>
        <row r="1950">
          <cell r="AG1950">
            <v>81.4</v>
          </cell>
          <cell r="AH1950">
            <v>0</v>
          </cell>
          <cell r="AI1950">
            <v>81.4</v>
          </cell>
          <cell r="AJ1950" t="str">
            <v>良好</v>
          </cell>
        </row>
        <row r="1951">
          <cell r="F1951" t="str">
            <v>郑家湛</v>
          </cell>
          <cell r="G1951" t="str">
            <v>男</v>
          </cell>
          <cell r="H1951">
            <v>41422</v>
          </cell>
          <cell r="I1951">
            <v>136</v>
          </cell>
          <cell r="J1951">
            <v>29</v>
          </cell>
          <cell r="K1951">
            <v>100</v>
          </cell>
          <cell r="L1951" t="str">
            <v>正常</v>
          </cell>
          <cell r="M1951">
            <v>1871</v>
          </cell>
          <cell r="N1951">
            <v>80</v>
          </cell>
          <cell r="O1951" t="str">
            <v>良好</v>
          </cell>
          <cell r="P1951">
            <v>9.6</v>
          </cell>
          <cell r="Q1951">
            <v>78</v>
          </cell>
          <cell r="R1951" t="str">
            <v>及格</v>
          </cell>
          <cell r="S1951">
            <v>5</v>
          </cell>
          <cell r="T1951">
            <v>70</v>
          </cell>
          <cell r="U1951" t="str">
            <v>及格</v>
          </cell>
          <cell r="V1951">
            <v>25</v>
          </cell>
          <cell r="W1951">
            <v>68</v>
          </cell>
          <cell r="X1951" t="str">
            <v>及格</v>
          </cell>
          <cell r="Y1951">
            <v>0</v>
          </cell>
          <cell r="Z1951">
            <v>108</v>
          </cell>
          <cell r="AA1951">
            <v>80</v>
          </cell>
          <cell r="AB1951" t="str">
            <v>良好</v>
          </cell>
          <cell r="AC1951">
            <v>0</v>
          </cell>
        </row>
        <row r="1951">
          <cell r="AG1951">
            <v>79.4</v>
          </cell>
          <cell r="AH1951">
            <v>0</v>
          </cell>
          <cell r="AI1951">
            <v>79.4</v>
          </cell>
          <cell r="AJ1951" t="str">
            <v>及格</v>
          </cell>
        </row>
        <row r="1952">
          <cell r="F1952" t="str">
            <v>朱莉漫</v>
          </cell>
          <cell r="G1952" t="str">
            <v>女</v>
          </cell>
          <cell r="H1952">
            <v>41188</v>
          </cell>
          <cell r="I1952">
            <v>138</v>
          </cell>
          <cell r="J1952">
            <v>31</v>
          </cell>
          <cell r="K1952">
            <v>100</v>
          </cell>
          <cell r="L1952" t="str">
            <v>正常</v>
          </cell>
          <cell r="M1952">
            <v>1785</v>
          </cell>
          <cell r="N1952">
            <v>95</v>
          </cell>
          <cell r="O1952" t="str">
            <v>优秀</v>
          </cell>
          <cell r="P1952">
            <v>10.2</v>
          </cell>
          <cell r="Q1952">
            <v>78</v>
          </cell>
          <cell r="R1952" t="str">
            <v>及格</v>
          </cell>
          <cell r="S1952">
            <v>7.1</v>
          </cell>
          <cell r="T1952">
            <v>68</v>
          </cell>
          <cell r="U1952" t="str">
            <v>及格</v>
          </cell>
          <cell r="V1952">
            <v>24</v>
          </cell>
          <cell r="W1952">
            <v>68</v>
          </cell>
          <cell r="X1952" t="str">
            <v>及格</v>
          </cell>
          <cell r="Y1952">
            <v>0</v>
          </cell>
          <cell r="Z1952">
            <v>81</v>
          </cell>
          <cell r="AA1952">
            <v>72</v>
          </cell>
          <cell r="AB1952" t="str">
            <v>及格</v>
          </cell>
          <cell r="AC1952">
            <v>0</v>
          </cell>
        </row>
        <row r="1952">
          <cell r="AG1952">
            <v>79.7</v>
          </cell>
          <cell r="AH1952">
            <v>0</v>
          </cell>
          <cell r="AI1952">
            <v>79.7</v>
          </cell>
          <cell r="AJ1952" t="str">
            <v>及格</v>
          </cell>
        </row>
        <row r="1953">
          <cell r="F1953" t="str">
            <v>刘俊君</v>
          </cell>
          <cell r="G1953" t="str">
            <v>男</v>
          </cell>
          <cell r="H1953">
            <v>41189</v>
          </cell>
          <cell r="I1953">
            <v>134</v>
          </cell>
          <cell r="J1953">
            <v>25</v>
          </cell>
          <cell r="K1953">
            <v>100</v>
          </cell>
          <cell r="L1953" t="str">
            <v>正常</v>
          </cell>
          <cell r="M1953">
            <v>1690</v>
          </cell>
          <cell r="N1953">
            <v>78</v>
          </cell>
          <cell r="O1953" t="str">
            <v>及格</v>
          </cell>
          <cell r="P1953">
            <v>9.9</v>
          </cell>
          <cell r="Q1953">
            <v>76</v>
          </cell>
          <cell r="R1953" t="str">
            <v>及格</v>
          </cell>
          <cell r="S1953">
            <v>5.1</v>
          </cell>
          <cell r="T1953">
            <v>70</v>
          </cell>
          <cell r="U1953" t="str">
            <v>及格</v>
          </cell>
          <cell r="V1953">
            <v>37</v>
          </cell>
          <cell r="W1953">
            <v>80</v>
          </cell>
          <cell r="X1953" t="str">
            <v>良好</v>
          </cell>
          <cell r="Y1953">
            <v>0</v>
          </cell>
          <cell r="Z1953">
            <v>126</v>
          </cell>
          <cell r="AA1953">
            <v>100</v>
          </cell>
          <cell r="AB1953" t="str">
            <v>优秀</v>
          </cell>
          <cell r="AC1953">
            <v>0</v>
          </cell>
        </row>
        <row r="1953">
          <cell r="AG1953">
            <v>83.9</v>
          </cell>
          <cell r="AH1953">
            <v>0</v>
          </cell>
          <cell r="AI1953">
            <v>83.9</v>
          </cell>
          <cell r="AJ1953" t="str">
            <v>良好</v>
          </cell>
        </row>
        <row r="1954">
          <cell r="F1954" t="str">
            <v>余昊铭</v>
          </cell>
          <cell r="G1954" t="str">
            <v>男</v>
          </cell>
          <cell r="H1954">
            <v>41296</v>
          </cell>
          <cell r="I1954">
            <v>130</v>
          </cell>
          <cell r="J1954">
            <v>28</v>
          </cell>
          <cell r="K1954">
            <v>100</v>
          </cell>
          <cell r="L1954" t="str">
            <v>正常</v>
          </cell>
          <cell r="M1954">
            <v>1815</v>
          </cell>
          <cell r="N1954">
            <v>80</v>
          </cell>
          <cell r="O1954" t="str">
            <v>良好</v>
          </cell>
          <cell r="P1954">
            <v>10.2</v>
          </cell>
          <cell r="Q1954">
            <v>72</v>
          </cell>
          <cell r="R1954" t="str">
            <v>及格</v>
          </cell>
          <cell r="S1954">
            <v>8.7</v>
          </cell>
          <cell r="T1954">
            <v>76</v>
          </cell>
          <cell r="U1954" t="str">
            <v>及格</v>
          </cell>
          <cell r="V1954">
            <v>30</v>
          </cell>
          <cell r="W1954">
            <v>74</v>
          </cell>
          <cell r="X1954" t="str">
            <v>及格</v>
          </cell>
          <cell r="Y1954">
            <v>0</v>
          </cell>
          <cell r="Z1954">
            <v>100</v>
          </cell>
          <cell r="AA1954">
            <v>78</v>
          </cell>
          <cell r="AB1954" t="str">
            <v>及格</v>
          </cell>
          <cell r="AC1954">
            <v>0</v>
          </cell>
        </row>
        <row r="1954">
          <cell r="AG1954">
            <v>79.6</v>
          </cell>
          <cell r="AH1954">
            <v>0</v>
          </cell>
          <cell r="AI1954">
            <v>79.6</v>
          </cell>
          <cell r="AJ1954" t="str">
            <v>及格</v>
          </cell>
        </row>
        <row r="1955">
          <cell r="F1955" t="str">
            <v>徐俊豪</v>
          </cell>
          <cell r="G1955" t="str">
            <v>男</v>
          </cell>
          <cell r="H1955">
            <v>41328</v>
          </cell>
          <cell r="I1955">
            <v>137</v>
          </cell>
          <cell r="J1955">
            <v>32</v>
          </cell>
          <cell r="K1955">
            <v>100</v>
          </cell>
          <cell r="L1955" t="str">
            <v>正常</v>
          </cell>
          <cell r="M1955">
            <v>1790</v>
          </cell>
          <cell r="N1955">
            <v>80</v>
          </cell>
          <cell r="O1955" t="str">
            <v>良好</v>
          </cell>
          <cell r="P1955">
            <v>10.4</v>
          </cell>
          <cell r="Q1955">
            <v>70</v>
          </cell>
          <cell r="R1955" t="str">
            <v>及格</v>
          </cell>
          <cell r="S1955">
            <v>6.7</v>
          </cell>
          <cell r="T1955">
            <v>72</v>
          </cell>
          <cell r="U1955" t="str">
            <v>及格</v>
          </cell>
          <cell r="V1955">
            <v>19</v>
          </cell>
          <cell r="W1955">
            <v>62</v>
          </cell>
          <cell r="X1955" t="str">
            <v>及格</v>
          </cell>
          <cell r="Y1955">
            <v>0</v>
          </cell>
          <cell r="Z1955">
            <v>66</v>
          </cell>
          <cell r="AA1955">
            <v>68</v>
          </cell>
          <cell r="AB1955" t="str">
            <v>及格</v>
          </cell>
          <cell r="AC1955">
            <v>0</v>
          </cell>
        </row>
        <row r="1955">
          <cell r="AG1955">
            <v>75.2</v>
          </cell>
          <cell r="AH1955">
            <v>0</v>
          </cell>
          <cell r="AI1955">
            <v>75.2</v>
          </cell>
          <cell r="AJ1955" t="str">
            <v>及格</v>
          </cell>
        </row>
        <row r="1956">
          <cell r="F1956" t="str">
            <v>陶宁</v>
          </cell>
          <cell r="G1956" t="str">
            <v>女</v>
          </cell>
          <cell r="H1956">
            <v>41467</v>
          </cell>
          <cell r="I1956">
            <v>141</v>
          </cell>
          <cell r="J1956">
            <v>49</v>
          </cell>
          <cell r="K1956">
            <v>60</v>
          </cell>
          <cell r="L1956" t="str">
            <v>肥胖</v>
          </cell>
          <cell r="M1956">
            <v>2225</v>
          </cell>
          <cell r="N1956">
            <v>100</v>
          </cell>
          <cell r="O1956" t="str">
            <v>优秀</v>
          </cell>
          <cell r="P1956">
            <v>10.9</v>
          </cell>
          <cell r="Q1956">
            <v>70</v>
          </cell>
          <cell r="R1956" t="str">
            <v>及格</v>
          </cell>
          <cell r="S1956">
            <v>17.8</v>
          </cell>
          <cell r="T1956">
            <v>90</v>
          </cell>
          <cell r="U1956" t="str">
            <v>优秀</v>
          </cell>
          <cell r="V1956">
            <v>26</v>
          </cell>
          <cell r="W1956">
            <v>70</v>
          </cell>
          <cell r="X1956" t="str">
            <v>及格</v>
          </cell>
          <cell r="Y1956">
            <v>0</v>
          </cell>
          <cell r="Z1956">
            <v>63</v>
          </cell>
          <cell r="AA1956">
            <v>66</v>
          </cell>
          <cell r="AB1956" t="str">
            <v>及格</v>
          </cell>
          <cell r="AC1956">
            <v>0</v>
          </cell>
        </row>
        <row r="1956">
          <cell r="AG1956">
            <v>76.2</v>
          </cell>
          <cell r="AH1956">
            <v>0</v>
          </cell>
          <cell r="AI1956">
            <v>76.2</v>
          </cell>
          <cell r="AJ1956" t="str">
            <v>及格</v>
          </cell>
        </row>
        <row r="1957">
          <cell r="F1957" t="str">
            <v>张哲宇</v>
          </cell>
          <cell r="G1957" t="str">
            <v>男</v>
          </cell>
          <cell r="H1957">
            <v>41481</v>
          </cell>
          <cell r="I1957">
            <v>123</v>
          </cell>
          <cell r="J1957">
            <v>24</v>
          </cell>
          <cell r="K1957">
            <v>100</v>
          </cell>
          <cell r="L1957" t="str">
            <v>正常</v>
          </cell>
          <cell r="M1957">
            <v>1570</v>
          </cell>
          <cell r="N1957">
            <v>76</v>
          </cell>
          <cell r="O1957" t="str">
            <v>及格</v>
          </cell>
          <cell r="P1957">
            <v>10.6</v>
          </cell>
          <cell r="Q1957">
            <v>68</v>
          </cell>
          <cell r="R1957" t="str">
            <v>及格</v>
          </cell>
          <cell r="S1957">
            <v>3.5</v>
          </cell>
          <cell r="T1957">
            <v>66</v>
          </cell>
          <cell r="U1957" t="str">
            <v>及格</v>
          </cell>
          <cell r="V1957">
            <v>20</v>
          </cell>
          <cell r="W1957">
            <v>64</v>
          </cell>
          <cell r="X1957" t="str">
            <v>及格</v>
          </cell>
          <cell r="Y1957">
            <v>0</v>
          </cell>
          <cell r="Z1957">
            <v>63</v>
          </cell>
          <cell r="AA1957">
            <v>68</v>
          </cell>
          <cell r="AB1957" t="str">
            <v>及格</v>
          </cell>
          <cell r="AC1957">
            <v>0</v>
          </cell>
        </row>
        <row r="1957">
          <cell r="AG1957">
            <v>73.2</v>
          </cell>
          <cell r="AH1957">
            <v>0</v>
          </cell>
          <cell r="AI1957">
            <v>73.2</v>
          </cell>
          <cell r="AJ1957" t="str">
            <v>及格</v>
          </cell>
        </row>
        <row r="1958">
          <cell r="F1958" t="str">
            <v>汪俊龙</v>
          </cell>
          <cell r="G1958" t="str">
            <v>男</v>
          </cell>
          <cell r="H1958">
            <v>41178</v>
          </cell>
          <cell r="I1958">
            <v>139</v>
          </cell>
          <cell r="J1958">
            <v>44</v>
          </cell>
          <cell r="K1958">
            <v>60</v>
          </cell>
          <cell r="L1958" t="str">
            <v>肥胖</v>
          </cell>
          <cell r="M1958">
            <v>2315</v>
          </cell>
          <cell r="N1958">
            <v>100</v>
          </cell>
          <cell r="O1958" t="str">
            <v>优秀</v>
          </cell>
          <cell r="P1958">
            <v>10.1</v>
          </cell>
          <cell r="Q1958">
            <v>74</v>
          </cell>
          <cell r="R1958" t="str">
            <v>及格</v>
          </cell>
          <cell r="S1958">
            <v>5</v>
          </cell>
          <cell r="T1958">
            <v>70</v>
          </cell>
          <cell r="U1958" t="str">
            <v>及格</v>
          </cell>
          <cell r="V1958">
            <v>29</v>
          </cell>
          <cell r="W1958">
            <v>72</v>
          </cell>
          <cell r="X1958" t="str">
            <v>及格</v>
          </cell>
          <cell r="Y1958">
            <v>0</v>
          </cell>
          <cell r="Z1958">
            <v>85</v>
          </cell>
          <cell r="AA1958">
            <v>74</v>
          </cell>
          <cell r="AB1958" t="str">
            <v>及格</v>
          </cell>
          <cell r="AC1958">
            <v>0</v>
          </cell>
        </row>
        <row r="1958">
          <cell r="AG1958">
            <v>74.8</v>
          </cell>
          <cell r="AH1958">
            <v>0</v>
          </cell>
          <cell r="AI1958">
            <v>74.8</v>
          </cell>
          <cell r="AJ1958" t="str">
            <v>及格</v>
          </cell>
        </row>
        <row r="1959">
          <cell r="F1959" t="str">
            <v>胡安宁</v>
          </cell>
          <cell r="G1959" t="str">
            <v>女</v>
          </cell>
          <cell r="H1959">
            <v>41361</v>
          </cell>
          <cell r="I1959">
            <v>129</v>
          </cell>
          <cell r="J1959">
            <v>27</v>
          </cell>
          <cell r="K1959">
            <v>100</v>
          </cell>
          <cell r="L1959" t="str">
            <v>正常</v>
          </cell>
          <cell r="M1959">
            <v>1650</v>
          </cell>
          <cell r="N1959">
            <v>90</v>
          </cell>
          <cell r="O1959" t="str">
            <v>优秀</v>
          </cell>
          <cell r="P1959">
            <v>10</v>
          </cell>
          <cell r="Q1959">
            <v>80</v>
          </cell>
          <cell r="R1959" t="str">
            <v>良好</v>
          </cell>
          <cell r="S1959">
            <v>4.6</v>
          </cell>
          <cell r="T1959">
            <v>64</v>
          </cell>
          <cell r="U1959" t="str">
            <v>及格</v>
          </cell>
          <cell r="V1959">
            <v>21</v>
          </cell>
          <cell r="W1959">
            <v>64</v>
          </cell>
          <cell r="X1959" t="str">
            <v>及格</v>
          </cell>
          <cell r="Y1959">
            <v>0</v>
          </cell>
          <cell r="Z1959">
            <v>68</v>
          </cell>
          <cell r="AA1959">
            <v>68</v>
          </cell>
          <cell r="AB1959" t="str">
            <v>及格</v>
          </cell>
          <cell r="AC1959">
            <v>0</v>
          </cell>
        </row>
        <row r="1959">
          <cell r="AG1959">
            <v>77.3</v>
          </cell>
          <cell r="AH1959">
            <v>0</v>
          </cell>
          <cell r="AI1959">
            <v>77.3</v>
          </cell>
          <cell r="AJ1959" t="str">
            <v>及格</v>
          </cell>
        </row>
        <row r="1960">
          <cell r="F1960" t="str">
            <v>胡梦曦</v>
          </cell>
          <cell r="G1960" t="str">
            <v>女</v>
          </cell>
          <cell r="H1960">
            <v>41182</v>
          </cell>
          <cell r="I1960">
            <v>143</v>
          </cell>
          <cell r="J1960">
            <v>37</v>
          </cell>
          <cell r="K1960">
            <v>100</v>
          </cell>
          <cell r="L1960" t="str">
            <v>正常</v>
          </cell>
          <cell r="M1960">
            <v>1870</v>
          </cell>
          <cell r="N1960">
            <v>100</v>
          </cell>
          <cell r="O1960" t="str">
            <v>优秀</v>
          </cell>
          <cell r="P1960">
            <v>10.1</v>
          </cell>
          <cell r="Q1960">
            <v>78</v>
          </cell>
          <cell r="R1960" t="str">
            <v>及格</v>
          </cell>
          <cell r="S1960">
            <v>18.7</v>
          </cell>
          <cell r="T1960">
            <v>95</v>
          </cell>
          <cell r="U1960" t="str">
            <v>优秀</v>
          </cell>
          <cell r="V1960">
            <v>36</v>
          </cell>
          <cell r="W1960">
            <v>80</v>
          </cell>
          <cell r="X1960" t="str">
            <v>良好</v>
          </cell>
          <cell r="Y1960">
            <v>0</v>
          </cell>
          <cell r="Z1960">
            <v>135</v>
          </cell>
          <cell r="AA1960">
            <v>95</v>
          </cell>
          <cell r="AB1960" t="str">
            <v>优秀</v>
          </cell>
          <cell r="AC1960">
            <v>0</v>
          </cell>
        </row>
        <row r="1960">
          <cell r="AG1960">
            <v>91.6</v>
          </cell>
          <cell r="AH1960">
            <v>0</v>
          </cell>
          <cell r="AI1960">
            <v>91.6</v>
          </cell>
          <cell r="AJ1960" t="str">
            <v>优秀</v>
          </cell>
        </row>
        <row r="1961">
          <cell r="F1961" t="str">
            <v>黄佳怡</v>
          </cell>
          <cell r="G1961" t="str">
            <v>女</v>
          </cell>
          <cell r="H1961">
            <v>41465</v>
          </cell>
          <cell r="I1961">
            <v>143</v>
          </cell>
          <cell r="J1961">
            <v>35</v>
          </cell>
          <cell r="K1961">
            <v>100</v>
          </cell>
          <cell r="L1961" t="str">
            <v>正常</v>
          </cell>
          <cell r="M1961">
            <v>1855</v>
          </cell>
          <cell r="N1961">
            <v>100</v>
          </cell>
          <cell r="O1961" t="str">
            <v>优秀</v>
          </cell>
          <cell r="P1961">
            <v>9.9</v>
          </cell>
          <cell r="Q1961">
            <v>80</v>
          </cell>
          <cell r="R1961" t="str">
            <v>良好</v>
          </cell>
          <cell r="S1961">
            <v>7.5</v>
          </cell>
          <cell r="T1961">
            <v>68</v>
          </cell>
          <cell r="U1961" t="str">
            <v>及格</v>
          </cell>
          <cell r="V1961">
            <v>25</v>
          </cell>
          <cell r="W1961">
            <v>68</v>
          </cell>
          <cell r="X1961" t="str">
            <v>及格</v>
          </cell>
          <cell r="Y1961">
            <v>0</v>
          </cell>
          <cell r="Z1961">
            <v>106</v>
          </cell>
          <cell r="AA1961">
            <v>78</v>
          </cell>
          <cell r="AB1961" t="str">
            <v>及格</v>
          </cell>
          <cell r="AC1961">
            <v>0</v>
          </cell>
        </row>
        <row r="1961">
          <cell r="AG1961">
            <v>82</v>
          </cell>
          <cell r="AH1961">
            <v>0</v>
          </cell>
          <cell r="AI1961">
            <v>82</v>
          </cell>
          <cell r="AJ1961" t="str">
            <v>良好</v>
          </cell>
        </row>
        <row r="1962">
          <cell r="F1962" t="str">
            <v>刘宇婷</v>
          </cell>
          <cell r="G1962" t="str">
            <v>女</v>
          </cell>
          <cell r="H1962">
            <v>41426</v>
          </cell>
          <cell r="I1962">
            <v>126</v>
          </cell>
          <cell r="J1962">
            <v>22</v>
          </cell>
          <cell r="K1962">
            <v>100</v>
          </cell>
          <cell r="L1962" t="str">
            <v>正常</v>
          </cell>
          <cell r="M1962">
            <v>1745</v>
          </cell>
          <cell r="N1962">
            <v>95</v>
          </cell>
          <cell r="O1962" t="str">
            <v>优秀</v>
          </cell>
          <cell r="P1962">
            <v>9.7</v>
          </cell>
          <cell r="Q1962">
            <v>85</v>
          </cell>
          <cell r="R1962" t="str">
            <v>良好</v>
          </cell>
          <cell r="S1962">
            <v>14.5</v>
          </cell>
          <cell r="T1962">
            <v>80</v>
          </cell>
          <cell r="U1962" t="str">
            <v>良好</v>
          </cell>
          <cell r="V1962">
            <v>25</v>
          </cell>
          <cell r="W1962">
            <v>68</v>
          </cell>
          <cell r="X1962" t="str">
            <v>及格</v>
          </cell>
          <cell r="Y1962">
            <v>0</v>
          </cell>
          <cell r="Z1962">
            <v>138</v>
          </cell>
          <cell r="AA1962">
            <v>95</v>
          </cell>
          <cell r="AB1962" t="str">
            <v>优秀</v>
          </cell>
          <cell r="AC1962">
            <v>0</v>
          </cell>
        </row>
        <row r="1962">
          <cell r="AG1962">
            <v>88</v>
          </cell>
          <cell r="AH1962">
            <v>0</v>
          </cell>
          <cell r="AI1962">
            <v>88</v>
          </cell>
          <cell r="AJ1962" t="str">
            <v>良好</v>
          </cell>
        </row>
        <row r="1963">
          <cell r="F1963" t="str">
            <v>朱启龙</v>
          </cell>
          <cell r="G1963" t="str">
            <v>男</v>
          </cell>
          <cell r="H1963">
            <v>41194</v>
          </cell>
          <cell r="I1963">
            <v>132</v>
          </cell>
          <cell r="J1963">
            <v>34</v>
          </cell>
          <cell r="K1963">
            <v>80</v>
          </cell>
          <cell r="L1963" t="str">
            <v>超重</v>
          </cell>
          <cell r="M1963">
            <v>1845</v>
          </cell>
          <cell r="N1963">
            <v>80</v>
          </cell>
          <cell r="O1963" t="str">
            <v>良好</v>
          </cell>
          <cell r="P1963">
            <v>10.1</v>
          </cell>
          <cell r="Q1963">
            <v>74</v>
          </cell>
          <cell r="R1963" t="str">
            <v>及格</v>
          </cell>
          <cell r="S1963">
            <v>11.4</v>
          </cell>
          <cell r="T1963">
            <v>80</v>
          </cell>
          <cell r="U1963" t="str">
            <v>良好</v>
          </cell>
          <cell r="V1963">
            <v>19</v>
          </cell>
          <cell r="W1963">
            <v>62</v>
          </cell>
          <cell r="X1963" t="str">
            <v>及格</v>
          </cell>
          <cell r="Y1963">
            <v>0</v>
          </cell>
          <cell r="Z1963">
            <v>106</v>
          </cell>
          <cell r="AA1963">
            <v>80</v>
          </cell>
          <cell r="AB1963" t="str">
            <v>良好</v>
          </cell>
          <cell r="AC1963">
            <v>0</v>
          </cell>
        </row>
        <row r="1963">
          <cell r="AG1963">
            <v>77</v>
          </cell>
          <cell r="AH1963">
            <v>0</v>
          </cell>
          <cell r="AI1963">
            <v>77</v>
          </cell>
          <cell r="AJ1963" t="str">
            <v>及格</v>
          </cell>
        </row>
        <row r="1964">
          <cell r="F1964" t="str">
            <v>李洛伊</v>
          </cell>
          <cell r="G1964" t="str">
            <v>女</v>
          </cell>
          <cell r="H1964">
            <v>41453</v>
          </cell>
          <cell r="I1964">
            <v>135</v>
          </cell>
          <cell r="J1964">
            <v>26</v>
          </cell>
          <cell r="K1964">
            <v>100</v>
          </cell>
          <cell r="L1964" t="str">
            <v>正常</v>
          </cell>
          <cell r="M1964">
            <v>1645</v>
          </cell>
          <cell r="N1964">
            <v>90</v>
          </cell>
          <cell r="O1964" t="str">
            <v>优秀</v>
          </cell>
          <cell r="P1964">
            <v>10.3</v>
          </cell>
          <cell r="Q1964">
            <v>76</v>
          </cell>
          <cell r="R1964" t="str">
            <v>及格</v>
          </cell>
          <cell r="S1964">
            <v>15.7</v>
          </cell>
          <cell r="T1964">
            <v>85</v>
          </cell>
          <cell r="U1964" t="str">
            <v>良好</v>
          </cell>
          <cell r="V1964">
            <v>26</v>
          </cell>
          <cell r="W1964">
            <v>70</v>
          </cell>
          <cell r="X1964" t="str">
            <v>及格</v>
          </cell>
          <cell r="Y1964">
            <v>0</v>
          </cell>
          <cell r="Z1964">
            <v>93</v>
          </cell>
          <cell r="AA1964">
            <v>74</v>
          </cell>
          <cell r="AB1964" t="str">
            <v>及格</v>
          </cell>
          <cell r="AC1964">
            <v>0</v>
          </cell>
        </row>
        <row r="1964">
          <cell r="AG1964">
            <v>82.5</v>
          </cell>
          <cell r="AH1964">
            <v>0</v>
          </cell>
          <cell r="AI1964">
            <v>82.5</v>
          </cell>
          <cell r="AJ1964" t="str">
            <v>良好</v>
          </cell>
        </row>
        <row r="1965">
          <cell r="F1965" t="str">
            <v>李逸航</v>
          </cell>
          <cell r="G1965" t="str">
            <v>男</v>
          </cell>
          <cell r="H1965">
            <v>41445</v>
          </cell>
          <cell r="I1965">
            <v>130</v>
          </cell>
          <cell r="J1965">
            <v>27</v>
          </cell>
          <cell r="K1965">
            <v>100</v>
          </cell>
          <cell r="L1965" t="str">
            <v>正常</v>
          </cell>
          <cell r="M1965">
            <v>1835</v>
          </cell>
          <cell r="N1965">
            <v>80</v>
          </cell>
          <cell r="O1965" t="str">
            <v>良好</v>
          </cell>
          <cell r="P1965">
            <v>9.9</v>
          </cell>
          <cell r="Q1965">
            <v>76</v>
          </cell>
          <cell r="R1965" t="str">
            <v>及格</v>
          </cell>
          <cell r="S1965">
            <v>12.5</v>
          </cell>
          <cell r="T1965">
            <v>85</v>
          </cell>
          <cell r="U1965" t="str">
            <v>良好</v>
          </cell>
          <cell r="V1965">
            <v>24</v>
          </cell>
          <cell r="W1965">
            <v>68</v>
          </cell>
          <cell r="X1965" t="str">
            <v>及格</v>
          </cell>
          <cell r="Y1965">
            <v>0</v>
          </cell>
          <cell r="Z1965">
            <v>88</v>
          </cell>
          <cell r="AA1965">
            <v>74</v>
          </cell>
          <cell r="AB1965" t="str">
            <v>及格</v>
          </cell>
          <cell r="AC1965">
            <v>0</v>
          </cell>
        </row>
        <row r="1965">
          <cell r="AG1965">
            <v>80.8</v>
          </cell>
          <cell r="AH1965">
            <v>0</v>
          </cell>
          <cell r="AI1965">
            <v>80.8</v>
          </cell>
          <cell r="AJ1965" t="str">
            <v>良好</v>
          </cell>
        </row>
        <row r="1966">
          <cell r="F1966" t="str">
            <v>李恬</v>
          </cell>
          <cell r="G1966" t="str">
            <v>女</v>
          </cell>
          <cell r="H1966">
            <v>41274</v>
          </cell>
          <cell r="I1966">
            <v>133</v>
          </cell>
          <cell r="J1966">
            <v>30</v>
          </cell>
          <cell r="K1966">
            <v>100</v>
          </cell>
          <cell r="L1966" t="str">
            <v>正常</v>
          </cell>
          <cell r="M1966">
            <v>1530</v>
          </cell>
          <cell r="N1966">
            <v>85</v>
          </cell>
          <cell r="O1966" t="str">
            <v>良好</v>
          </cell>
          <cell r="P1966">
            <v>10.1</v>
          </cell>
          <cell r="Q1966">
            <v>78</v>
          </cell>
          <cell r="R1966" t="str">
            <v>及格</v>
          </cell>
          <cell r="S1966">
            <v>17</v>
          </cell>
          <cell r="T1966">
            <v>90</v>
          </cell>
          <cell r="U1966" t="str">
            <v>优秀</v>
          </cell>
          <cell r="V1966">
            <v>18</v>
          </cell>
          <cell r="W1966">
            <v>62</v>
          </cell>
          <cell r="X1966" t="str">
            <v>及格</v>
          </cell>
          <cell r="Y1966">
            <v>0</v>
          </cell>
          <cell r="Z1966">
            <v>89</v>
          </cell>
          <cell r="AA1966">
            <v>74</v>
          </cell>
          <cell r="AB1966" t="str">
            <v>及格</v>
          </cell>
          <cell r="AC1966">
            <v>0</v>
          </cell>
        </row>
        <row r="1966">
          <cell r="AG1966">
            <v>82.4</v>
          </cell>
          <cell r="AH1966">
            <v>0</v>
          </cell>
          <cell r="AI1966">
            <v>82.4</v>
          </cell>
          <cell r="AJ1966" t="str">
            <v>良好</v>
          </cell>
        </row>
        <row r="1967">
          <cell r="F1967" t="str">
            <v>韦俊磊</v>
          </cell>
          <cell r="G1967" t="str">
            <v>男</v>
          </cell>
          <cell r="H1967">
            <v>41251</v>
          </cell>
          <cell r="I1967">
            <v>127</v>
          </cell>
          <cell r="J1967">
            <v>24</v>
          </cell>
          <cell r="K1967">
            <v>100</v>
          </cell>
          <cell r="L1967" t="str">
            <v>正常</v>
          </cell>
          <cell r="M1967">
            <v>1885</v>
          </cell>
          <cell r="N1967">
            <v>80</v>
          </cell>
          <cell r="O1967" t="str">
            <v>良好</v>
          </cell>
          <cell r="P1967">
            <v>10.8</v>
          </cell>
          <cell r="Q1967">
            <v>66</v>
          </cell>
          <cell r="R1967" t="str">
            <v>及格</v>
          </cell>
          <cell r="S1967">
            <v>1.2</v>
          </cell>
          <cell r="T1967">
            <v>62</v>
          </cell>
          <cell r="U1967" t="str">
            <v>及格</v>
          </cell>
          <cell r="V1967">
            <v>29</v>
          </cell>
          <cell r="W1967">
            <v>72</v>
          </cell>
          <cell r="X1967" t="str">
            <v>及格</v>
          </cell>
          <cell r="Y1967">
            <v>0</v>
          </cell>
          <cell r="Z1967">
            <v>60</v>
          </cell>
          <cell r="AA1967">
            <v>66</v>
          </cell>
          <cell r="AB1967" t="str">
            <v>及格</v>
          </cell>
          <cell r="AC1967">
            <v>0</v>
          </cell>
        </row>
        <row r="1967">
          <cell r="AG1967">
            <v>73</v>
          </cell>
          <cell r="AH1967">
            <v>0</v>
          </cell>
          <cell r="AI1967">
            <v>73</v>
          </cell>
          <cell r="AJ1967" t="str">
            <v>及格</v>
          </cell>
        </row>
        <row r="1968">
          <cell r="F1968" t="str">
            <v>何逸霏</v>
          </cell>
          <cell r="G1968" t="str">
            <v>女</v>
          </cell>
          <cell r="H1968">
            <v>41514</v>
          </cell>
          <cell r="I1968">
            <v>135</v>
          </cell>
          <cell r="J1968">
            <v>25</v>
          </cell>
          <cell r="K1968">
            <v>100</v>
          </cell>
          <cell r="L1968" t="str">
            <v>正常</v>
          </cell>
          <cell r="M1968">
            <v>1610</v>
          </cell>
          <cell r="N1968">
            <v>90</v>
          </cell>
          <cell r="O1968" t="str">
            <v>优秀</v>
          </cell>
          <cell r="P1968">
            <v>10.7</v>
          </cell>
          <cell r="Q1968">
            <v>72</v>
          </cell>
          <cell r="R1968" t="str">
            <v>及格</v>
          </cell>
          <cell r="S1968">
            <v>2.5</v>
          </cell>
          <cell r="T1968">
            <v>60</v>
          </cell>
          <cell r="U1968" t="str">
            <v>及格</v>
          </cell>
          <cell r="V1968">
            <v>26</v>
          </cell>
          <cell r="W1968">
            <v>70</v>
          </cell>
          <cell r="X1968" t="str">
            <v>及格</v>
          </cell>
          <cell r="Y1968">
            <v>0</v>
          </cell>
          <cell r="Z1968">
            <v>114</v>
          </cell>
          <cell r="AA1968">
            <v>80</v>
          </cell>
          <cell r="AB1968" t="str">
            <v>良好</v>
          </cell>
          <cell r="AC1968">
            <v>0</v>
          </cell>
        </row>
        <row r="1968">
          <cell r="AG1968">
            <v>77.9</v>
          </cell>
          <cell r="AH1968">
            <v>0</v>
          </cell>
          <cell r="AI1968">
            <v>77.9</v>
          </cell>
          <cell r="AJ1968" t="str">
            <v>及格</v>
          </cell>
        </row>
        <row r="1969">
          <cell r="F1969" t="str">
            <v>郭雅琴</v>
          </cell>
          <cell r="G1969" t="str">
            <v>女</v>
          </cell>
          <cell r="H1969">
            <v>41177</v>
          </cell>
          <cell r="I1969">
            <v>136</v>
          </cell>
          <cell r="J1969">
            <v>27</v>
          </cell>
          <cell r="K1969">
            <v>100</v>
          </cell>
          <cell r="L1969" t="str">
            <v>正常</v>
          </cell>
          <cell r="M1969">
            <v>1650</v>
          </cell>
          <cell r="N1969">
            <v>90</v>
          </cell>
          <cell r="O1969" t="str">
            <v>优秀</v>
          </cell>
          <cell r="P1969">
            <v>11.2</v>
          </cell>
          <cell r="Q1969">
            <v>68</v>
          </cell>
          <cell r="R1969" t="str">
            <v>及格</v>
          </cell>
          <cell r="S1969">
            <v>6.7</v>
          </cell>
          <cell r="T1969">
            <v>68</v>
          </cell>
          <cell r="U1969" t="str">
            <v>及格</v>
          </cell>
          <cell r="V1969">
            <v>22</v>
          </cell>
          <cell r="W1969">
            <v>66</v>
          </cell>
          <cell r="X1969" t="str">
            <v>及格</v>
          </cell>
          <cell r="Y1969">
            <v>0</v>
          </cell>
          <cell r="Z1969">
            <v>116</v>
          </cell>
          <cell r="AA1969">
            <v>80</v>
          </cell>
          <cell r="AB1969" t="str">
            <v>良好</v>
          </cell>
          <cell r="AC1969">
            <v>0</v>
          </cell>
        </row>
        <row r="1969">
          <cell r="AG1969">
            <v>78.3</v>
          </cell>
          <cell r="AH1969">
            <v>0</v>
          </cell>
          <cell r="AI1969">
            <v>78.3</v>
          </cell>
          <cell r="AJ1969" t="str">
            <v>及格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01"/>
  <sheetViews>
    <sheetView tabSelected="1" topLeftCell="A185" workbookViewId="0">
      <selection activeCell="AH13" sqref="AH13"/>
    </sheetView>
  </sheetViews>
  <sheetFormatPr defaultColWidth="8" defaultRowHeight="12.75"/>
  <cols>
    <col min="1" max="2" width="5.5" style="2" customWidth="1"/>
    <col min="3" max="30" width="5.5" style="3" customWidth="1"/>
    <col min="31" max="16384" width="8" style="1"/>
  </cols>
  <sheetData>
    <row r="1" ht="25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33" customHeight="1" spans="1:3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4" t="s">
        <v>11</v>
      </c>
      <c r="L2" s="14" t="s">
        <v>12</v>
      </c>
      <c r="M2" s="14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14" t="s">
        <v>24</v>
      </c>
      <c r="Y2" s="14" t="s">
        <v>25</v>
      </c>
      <c r="Z2" s="14" t="s">
        <v>26</v>
      </c>
      <c r="AA2" s="6" t="s">
        <v>27</v>
      </c>
      <c r="AB2" s="6" t="s">
        <v>28</v>
      </c>
      <c r="AC2" s="6" t="s">
        <v>29</v>
      </c>
      <c r="AD2" s="6" t="s">
        <v>30</v>
      </c>
    </row>
    <row r="3" s="1" customFormat="1" spans="1:30">
      <c r="A3" s="7" t="s">
        <v>31</v>
      </c>
      <c r="B3" s="8" t="s">
        <v>32</v>
      </c>
      <c r="C3" s="9" t="str">
        <f>VLOOKUP(A3,[1]sheet1!F3:AJ2001,2,0)</f>
        <v>女</v>
      </c>
      <c r="D3" s="10">
        <f>VLOOKUP(A3,[1]sheet1!F3:AJ2001,4,0)</f>
        <v>123</v>
      </c>
      <c r="E3" s="10">
        <f>VLOOKUP(A3,[1]sheet1!F3:AJ2001,5,0)</f>
        <v>25</v>
      </c>
      <c r="F3" s="10">
        <f>VLOOKUP(A3,[1]sheet1!F3:AJ2001,6,0)</f>
        <v>100</v>
      </c>
      <c r="G3" s="9" t="str">
        <f>VLOOKUP(A3,[1]sheet1!F3:AJ2001,7,0)</f>
        <v>正常</v>
      </c>
      <c r="H3" s="10">
        <f>VLOOKUP(A3,[1]sheet1!F3:AJ2001,8,0)</f>
        <v>1340</v>
      </c>
      <c r="I3" s="10">
        <f>VLOOKUP(A3,[1]sheet1!F3:AJ2001,9,0)</f>
        <v>95</v>
      </c>
      <c r="J3" s="9" t="str">
        <f>VLOOKUP(A3,[1]sheet1!F3:AJ2001,10,0)</f>
        <v>优秀</v>
      </c>
      <c r="K3" s="10">
        <f>VLOOKUP(A3,[1]sheet1!F3:AJ2001,11,0)</f>
        <v>10.3</v>
      </c>
      <c r="L3" s="10">
        <f>VLOOKUP(A3,[1]sheet1!F3:AJ2001,12,0)</f>
        <v>100</v>
      </c>
      <c r="M3" s="9" t="str">
        <f>VLOOKUP(A3,[1]sheet1!F3:AJ2001,13,0)</f>
        <v>优秀</v>
      </c>
      <c r="N3" s="10">
        <f>VLOOKUP(A3,[1]sheet1!F3:AJ2001,14,0)</f>
        <v>14.3</v>
      </c>
      <c r="O3" s="10">
        <f>VLOOKUP(A3,[1]sheet1!F3:AJ2001,15,0)</f>
        <v>80</v>
      </c>
      <c r="P3" s="9" t="str">
        <f>VLOOKUP(A3,[1]sheet1!F3:AJ2001,16,0)</f>
        <v>良好</v>
      </c>
      <c r="Q3" s="10">
        <f>VLOOKUP(A3,[1]sheet1!F3:AJ2001,17,0)</f>
        <v>0</v>
      </c>
      <c r="R3" s="10">
        <f>VLOOKUP(A3,[1]sheet1!F3:AJ2001,18,0)</f>
        <v>0</v>
      </c>
      <c r="S3" s="10">
        <f>VLOOKUP(A3,[1]sheet1!F3:AJ2001,19,0)</f>
        <v>0</v>
      </c>
      <c r="T3" s="10">
        <f>VLOOKUP(A3,[1]sheet1!F3:AJ2001,21,0)</f>
        <v>115</v>
      </c>
      <c r="U3" s="10">
        <f>VLOOKUP(A3,[1]sheet1!F3:AJ2001,22,0)</f>
        <v>95</v>
      </c>
      <c r="V3" s="9" t="str">
        <f>VLOOKUP(A3,[1]sheet1!F3:AJ2001,23,0)</f>
        <v>优秀</v>
      </c>
      <c r="W3" s="10">
        <f>VLOOKUP(A3,[1]sheet1!F3:AJ2001,24,0)</f>
        <v>0</v>
      </c>
      <c r="X3" s="10">
        <f>VLOOKUP(A3,[1]sheet1!F3:AJ2001,25,0)</f>
        <v>0</v>
      </c>
      <c r="Y3" s="10">
        <f>VLOOKUP(A3,[1]sheet1!F3:AJ2001,26,0)</f>
        <v>0</v>
      </c>
      <c r="Z3" s="10">
        <f>VLOOKUP(A3,[1]sheet1!F3:AJ2001,27,0)</f>
        <v>0</v>
      </c>
      <c r="AA3" s="10">
        <f>VLOOKUP(A3,[1]sheet1!F3:AJ2001,28,0)</f>
        <v>92.3</v>
      </c>
      <c r="AB3" s="10">
        <f>VLOOKUP(A3,[1]sheet1!F3:AJ2001,29,0)</f>
        <v>0</v>
      </c>
      <c r="AC3" s="10">
        <f>VLOOKUP(A3,[1]sheet1!F3:AJ2001,30,0)</f>
        <v>92.3</v>
      </c>
      <c r="AD3" s="9" t="str">
        <f>VLOOKUP(A3,[1]sheet1!F3:AJ2001,31,0)</f>
        <v>优秀</v>
      </c>
    </row>
    <row r="4" s="1" customFormat="1" spans="1:30">
      <c r="A4" s="7" t="s">
        <v>33</v>
      </c>
      <c r="B4" s="8" t="s">
        <v>32</v>
      </c>
      <c r="C4" s="9" t="str">
        <f>VLOOKUP(A4,[1]sheet1!F4:AJ2002,2,0)</f>
        <v>女</v>
      </c>
      <c r="D4" s="10">
        <f>VLOOKUP(A4,[1]sheet1!F4:AJ2002,4,0)</f>
        <v>119</v>
      </c>
      <c r="E4" s="10">
        <f>VLOOKUP(A4,[1]sheet1!F4:AJ2002,5,0)</f>
        <v>18</v>
      </c>
      <c r="F4" s="10">
        <f>VLOOKUP(A4,[1]sheet1!F4:AJ2002,6,0)</f>
        <v>80</v>
      </c>
      <c r="G4" s="9" t="str">
        <f>VLOOKUP(A4,[1]sheet1!F4:AJ2002,7,0)</f>
        <v>低体重</v>
      </c>
      <c r="H4" s="10">
        <f>VLOOKUP(A4,[1]sheet1!F4:AJ2002,8,0)</f>
        <v>987</v>
      </c>
      <c r="I4" s="10">
        <f>VLOOKUP(A4,[1]sheet1!F4:AJ2002,9,0)</f>
        <v>78</v>
      </c>
      <c r="J4" s="9" t="str">
        <f>VLOOKUP(A4,[1]sheet1!F4:AJ2002,10,0)</f>
        <v>及格</v>
      </c>
      <c r="K4" s="10">
        <f>VLOOKUP(A4,[1]sheet1!F4:AJ2002,11,0)</f>
        <v>11.8</v>
      </c>
      <c r="L4" s="10">
        <f>VLOOKUP(A4,[1]sheet1!F4:AJ2002,12,0)</f>
        <v>80</v>
      </c>
      <c r="M4" s="9" t="str">
        <f>VLOOKUP(A4,[1]sheet1!F4:AJ2002,13,0)</f>
        <v>良好</v>
      </c>
      <c r="N4" s="10">
        <f>VLOOKUP(A4,[1]sheet1!F4:AJ2002,14,0)</f>
        <v>17.2</v>
      </c>
      <c r="O4" s="10">
        <f>VLOOKUP(A4,[1]sheet1!F4:AJ2002,15,0)</f>
        <v>90</v>
      </c>
      <c r="P4" s="9" t="str">
        <f>VLOOKUP(A4,[1]sheet1!F4:AJ2002,16,0)</f>
        <v>优秀</v>
      </c>
      <c r="Q4" s="10">
        <f>VLOOKUP(A4,[1]sheet1!F4:AJ2002,17,0)</f>
        <v>0</v>
      </c>
      <c r="R4" s="10">
        <f>VLOOKUP(A4,[1]sheet1!F4:AJ2002,18,0)</f>
        <v>0</v>
      </c>
      <c r="S4" s="10">
        <f>VLOOKUP(A4,[1]sheet1!F4:AJ2002,19,0)</f>
        <v>0</v>
      </c>
      <c r="T4" s="10">
        <f>VLOOKUP(A4,[1]sheet1!F4:AJ2002,21,0)</f>
        <v>110</v>
      </c>
      <c r="U4" s="10">
        <f>VLOOKUP(A4,[1]sheet1!F4:AJ2002,22,0)</f>
        <v>95</v>
      </c>
      <c r="V4" s="9" t="str">
        <f>VLOOKUP(A4,[1]sheet1!F4:AJ2002,23,0)</f>
        <v>优秀</v>
      </c>
      <c r="W4" s="10">
        <f>VLOOKUP(A4,[1]sheet1!F4:AJ2002,24,0)</f>
        <v>0</v>
      </c>
      <c r="X4" s="10">
        <f>VLOOKUP(A4,[1]sheet1!F4:AJ2002,25,0)</f>
        <v>0</v>
      </c>
      <c r="Y4" s="10">
        <f>VLOOKUP(A4,[1]sheet1!F4:AJ2002,26,0)</f>
        <v>0</v>
      </c>
      <c r="Z4" s="10">
        <f>VLOOKUP(A4,[1]sheet1!F4:AJ2002,27,0)</f>
        <v>0</v>
      </c>
      <c r="AA4" s="10">
        <f>VLOOKUP(A4,[1]sheet1!F4:AJ2002,28,0)</f>
        <v>85.7</v>
      </c>
      <c r="AB4" s="10">
        <f>VLOOKUP(A4,[1]sheet1!F4:AJ2002,29,0)</f>
        <v>0</v>
      </c>
      <c r="AC4" s="10">
        <f>VLOOKUP(A4,[1]sheet1!F4:AJ2002,30,0)</f>
        <v>85.7</v>
      </c>
      <c r="AD4" s="9" t="str">
        <f>VLOOKUP(A4,[1]sheet1!F4:AJ2002,31,0)</f>
        <v>良好</v>
      </c>
    </row>
    <row r="5" s="1" customFormat="1" spans="1:30">
      <c r="A5" s="7" t="s">
        <v>34</v>
      </c>
      <c r="B5" s="8" t="s">
        <v>32</v>
      </c>
      <c r="C5" s="9" t="str">
        <f>VLOOKUP(A5,[1]sheet1!F5:AJ2003,2,0)</f>
        <v>女</v>
      </c>
      <c r="D5" s="10">
        <f>VLOOKUP(A5,[1]sheet1!F5:AJ2003,4,0)</f>
        <v>140</v>
      </c>
      <c r="E5" s="10">
        <f>VLOOKUP(A5,[1]sheet1!F5:AJ2003,5,0)</f>
        <v>29</v>
      </c>
      <c r="F5" s="10">
        <f>VLOOKUP(A5,[1]sheet1!F5:AJ2003,6,0)</f>
        <v>100</v>
      </c>
      <c r="G5" s="9" t="str">
        <f>VLOOKUP(A5,[1]sheet1!F5:AJ2003,7,0)</f>
        <v>正常</v>
      </c>
      <c r="H5" s="10">
        <f>VLOOKUP(A5,[1]sheet1!F5:AJ2003,8,0)</f>
        <v>1915</v>
      </c>
      <c r="I5" s="10">
        <f>VLOOKUP(A5,[1]sheet1!F5:AJ2003,9,0)</f>
        <v>95</v>
      </c>
      <c r="J5" s="9" t="str">
        <f>VLOOKUP(A5,[1]sheet1!F5:AJ2003,10,0)</f>
        <v>优秀</v>
      </c>
      <c r="K5" s="10">
        <f>VLOOKUP(A5,[1]sheet1!F5:AJ2003,11,0)</f>
        <v>9</v>
      </c>
      <c r="L5" s="10">
        <f>VLOOKUP(A5,[1]sheet1!F5:AJ2003,12,0)</f>
        <v>85</v>
      </c>
      <c r="M5" s="9" t="str">
        <f>VLOOKUP(A5,[1]sheet1!F5:AJ2003,13,0)</f>
        <v>良好</v>
      </c>
      <c r="N5" s="10">
        <f>VLOOKUP(A5,[1]sheet1!F5:AJ2003,14,0)</f>
        <v>7</v>
      </c>
      <c r="O5" s="10">
        <f>VLOOKUP(A5,[1]sheet1!F5:AJ2003,15,0)</f>
        <v>68</v>
      </c>
      <c r="P5" s="9" t="str">
        <f>VLOOKUP(A5,[1]sheet1!F5:AJ2003,16,0)</f>
        <v>及格</v>
      </c>
      <c r="Q5" s="10">
        <f>VLOOKUP(A5,[1]sheet1!F5:AJ2003,17,0)</f>
        <v>31</v>
      </c>
      <c r="R5" s="10">
        <f>VLOOKUP(A5,[1]sheet1!F5:AJ2003,18,0)</f>
        <v>74</v>
      </c>
      <c r="S5" s="9" t="str">
        <f>VLOOKUP(A5,[1]sheet1!F5:AJ2003,19,0)</f>
        <v>及格</v>
      </c>
      <c r="T5" s="10">
        <f>VLOOKUP(A5,[1]sheet1!F5:AJ2003,21,0)</f>
        <v>89</v>
      </c>
      <c r="U5" s="10">
        <f>VLOOKUP(A5,[1]sheet1!F5:AJ2003,22,0)</f>
        <v>70</v>
      </c>
      <c r="V5" s="9" t="str">
        <f>VLOOKUP(A5,[1]sheet1!F5:AJ2003,23,0)</f>
        <v>及格</v>
      </c>
      <c r="W5" s="10">
        <f>VLOOKUP(A5,[1]sheet1!F5:AJ2003,24,0)</f>
        <v>0</v>
      </c>
      <c r="X5" s="10">
        <f>VLOOKUP(A5,[1]sheet1!F5:AJ2003,25,0)</f>
        <v>0</v>
      </c>
      <c r="Y5" s="10">
        <f>VLOOKUP(A5,[1]sheet1!F5:AJ2003,26,0)</f>
        <v>0</v>
      </c>
      <c r="Z5" s="10">
        <f>VLOOKUP(A5,[1]sheet1!F5:AJ2003,27,0)</f>
        <v>0</v>
      </c>
      <c r="AA5" s="10">
        <f>VLOOKUP(A5,[1]sheet1!F5:AJ2003,28,0)</f>
        <v>81.3</v>
      </c>
      <c r="AB5" s="10">
        <f>VLOOKUP(A5,[1]sheet1!F5:AJ2003,29,0)</f>
        <v>0</v>
      </c>
      <c r="AC5" s="10">
        <f>VLOOKUP(A5,[1]sheet1!F5:AJ2003,30,0)</f>
        <v>81.3</v>
      </c>
      <c r="AD5" s="9" t="str">
        <f>VLOOKUP(A5,[1]sheet1!F5:AJ2003,31,0)</f>
        <v>良好</v>
      </c>
    </row>
    <row r="6" s="1" customFormat="1" spans="1:30">
      <c r="A6" s="7" t="s">
        <v>35</v>
      </c>
      <c r="B6" s="8" t="s">
        <v>32</v>
      </c>
      <c r="C6" s="9" t="str">
        <f>VLOOKUP(A6,[1]sheet1!F6:AJ2004,2,0)</f>
        <v>女</v>
      </c>
      <c r="D6" s="10">
        <f>VLOOKUP(A6,[1]sheet1!F6:AJ2004,4,0)</f>
        <v>118</v>
      </c>
      <c r="E6" s="10">
        <f>VLOOKUP(A6,[1]sheet1!F6:AJ2004,5,0)</f>
        <v>19</v>
      </c>
      <c r="F6" s="10">
        <f>VLOOKUP(A6,[1]sheet1!F6:AJ2004,6,0)</f>
        <v>100</v>
      </c>
      <c r="G6" s="9" t="str">
        <f>VLOOKUP(A6,[1]sheet1!F6:AJ2004,7,0)</f>
        <v>正常</v>
      </c>
      <c r="H6" s="10">
        <f>VLOOKUP(A6,[1]sheet1!F6:AJ2004,8,0)</f>
        <v>1452</v>
      </c>
      <c r="I6" s="10">
        <f>VLOOKUP(A6,[1]sheet1!F6:AJ2004,9,0)</f>
        <v>100</v>
      </c>
      <c r="J6" s="9" t="str">
        <f>VLOOKUP(A6,[1]sheet1!F6:AJ2004,10,0)</f>
        <v>优秀</v>
      </c>
      <c r="K6" s="10">
        <f>VLOOKUP(A6,[1]sheet1!F6:AJ2004,11,0)</f>
        <v>11.2</v>
      </c>
      <c r="L6" s="10">
        <f>VLOOKUP(A6,[1]sheet1!F6:AJ2004,12,0)</f>
        <v>90</v>
      </c>
      <c r="M6" s="9" t="str">
        <f>VLOOKUP(A6,[1]sheet1!F6:AJ2004,13,0)</f>
        <v>优秀</v>
      </c>
      <c r="N6" s="10">
        <f>VLOOKUP(A6,[1]sheet1!F6:AJ2004,14,0)</f>
        <v>11.1</v>
      </c>
      <c r="O6" s="10">
        <f>VLOOKUP(A6,[1]sheet1!F6:AJ2004,15,0)</f>
        <v>74</v>
      </c>
      <c r="P6" s="9" t="str">
        <f>VLOOKUP(A6,[1]sheet1!F6:AJ2004,16,0)</f>
        <v>及格</v>
      </c>
      <c r="Q6" s="10">
        <f>VLOOKUP(A6,[1]sheet1!F6:AJ2004,17,0)</f>
        <v>0</v>
      </c>
      <c r="R6" s="10">
        <f>VLOOKUP(A6,[1]sheet1!F6:AJ2004,18,0)</f>
        <v>0</v>
      </c>
      <c r="S6" s="10">
        <f>VLOOKUP(A6,[1]sheet1!F6:AJ2004,19,0)</f>
        <v>0</v>
      </c>
      <c r="T6" s="10">
        <f>VLOOKUP(A6,[1]sheet1!F6:AJ2004,21,0)</f>
        <v>134</v>
      </c>
      <c r="U6" s="10">
        <f>VLOOKUP(A6,[1]sheet1!F6:AJ2004,22,0)</f>
        <v>100</v>
      </c>
      <c r="V6" s="9" t="str">
        <f>VLOOKUP(A6,[1]sheet1!F6:AJ2004,23,0)</f>
        <v>优秀</v>
      </c>
      <c r="W6" s="10">
        <f>VLOOKUP(A6,[1]sheet1!F6:AJ2004,24,0)</f>
        <v>8</v>
      </c>
      <c r="X6" s="10">
        <f>VLOOKUP(A6,[1]sheet1!F6:AJ2004,25,0)</f>
        <v>0</v>
      </c>
      <c r="Y6" s="10">
        <f>VLOOKUP(A6,[1]sheet1!F6:AJ2004,26,0)</f>
        <v>0</v>
      </c>
      <c r="Z6" s="10">
        <f>VLOOKUP(A6,[1]sheet1!F6:AJ2004,27,0)</f>
        <v>0</v>
      </c>
      <c r="AA6" s="10">
        <f>VLOOKUP(A6,[1]sheet1!F6:AJ2004,28,0)</f>
        <v>90.2</v>
      </c>
      <c r="AB6" s="10">
        <f>VLOOKUP(A6,[1]sheet1!F6:AJ2004,29,0)</f>
        <v>8</v>
      </c>
      <c r="AC6" s="10">
        <f>VLOOKUP(A6,[1]sheet1!F6:AJ2004,30,0)</f>
        <v>98.2</v>
      </c>
      <c r="AD6" s="9" t="str">
        <f>VLOOKUP(A6,[1]sheet1!F6:AJ2004,31,0)</f>
        <v>优秀</v>
      </c>
    </row>
    <row r="7" s="1" customFormat="1" spans="1:30">
      <c r="A7" s="7" t="s">
        <v>36</v>
      </c>
      <c r="B7" s="8" t="s">
        <v>32</v>
      </c>
      <c r="C7" s="9" t="str">
        <f>VLOOKUP(A7,[1]sheet1!F7:AJ2005,2,0)</f>
        <v>女</v>
      </c>
      <c r="D7" s="10">
        <f>VLOOKUP(A7,[1]sheet1!F7:AJ2005,4,0)</f>
        <v>116</v>
      </c>
      <c r="E7" s="10">
        <f>VLOOKUP(A7,[1]sheet1!F7:AJ2005,5,0)</f>
        <v>19</v>
      </c>
      <c r="F7" s="10">
        <f>VLOOKUP(A7,[1]sheet1!F7:AJ2005,6,0)</f>
        <v>100</v>
      </c>
      <c r="G7" s="9" t="str">
        <f>VLOOKUP(A7,[1]sheet1!F7:AJ2005,7,0)</f>
        <v>正常</v>
      </c>
      <c r="H7" s="10">
        <f>VLOOKUP(A7,[1]sheet1!F7:AJ2005,8,0)</f>
        <v>1173</v>
      </c>
      <c r="I7" s="10">
        <f>VLOOKUP(A7,[1]sheet1!F7:AJ2005,9,0)</f>
        <v>85</v>
      </c>
      <c r="J7" s="9" t="str">
        <f>VLOOKUP(A7,[1]sheet1!F7:AJ2005,10,0)</f>
        <v>良好</v>
      </c>
      <c r="K7" s="10">
        <f>VLOOKUP(A7,[1]sheet1!F7:AJ2005,11,0)</f>
        <v>11.8</v>
      </c>
      <c r="L7" s="10">
        <f>VLOOKUP(A7,[1]sheet1!F7:AJ2005,12,0)</f>
        <v>80</v>
      </c>
      <c r="M7" s="9" t="str">
        <f>VLOOKUP(A7,[1]sheet1!F7:AJ2005,13,0)</f>
        <v>良好</v>
      </c>
      <c r="N7" s="10">
        <f>VLOOKUP(A7,[1]sheet1!F7:AJ2005,14,0)</f>
        <v>14.2</v>
      </c>
      <c r="O7" s="10">
        <f>VLOOKUP(A7,[1]sheet1!F7:AJ2005,15,0)</f>
        <v>80</v>
      </c>
      <c r="P7" s="9" t="str">
        <f>VLOOKUP(A7,[1]sheet1!F7:AJ2005,16,0)</f>
        <v>良好</v>
      </c>
      <c r="Q7" s="10">
        <f>VLOOKUP(A7,[1]sheet1!F7:AJ2005,17,0)</f>
        <v>0</v>
      </c>
      <c r="R7" s="10">
        <f>VLOOKUP(A7,[1]sheet1!F7:AJ2005,18,0)</f>
        <v>0</v>
      </c>
      <c r="S7" s="10">
        <f>VLOOKUP(A7,[1]sheet1!F7:AJ2005,19,0)</f>
        <v>0</v>
      </c>
      <c r="T7" s="10">
        <f>VLOOKUP(A7,[1]sheet1!F7:AJ2005,21,0)</f>
        <v>120</v>
      </c>
      <c r="U7" s="10">
        <f>VLOOKUP(A7,[1]sheet1!F7:AJ2005,22,0)</f>
        <v>100</v>
      </c>
      <c r="V7" s="9" t="str">
        <f>VLOOKUP(A7,[1]sheet1!F7:AJ2005,23,0)</f>
        <v>优秀</v>
      </c>
      <c r="W7" s="10">
        <f>VLOOKUP(A7,[1]sheet1!F7:AJ2005,24,0)</f>
        <v>1</v>
      </c>
      <c r="X7" s="10">
        <f>VLOOKUP(A7,[1]sheet1!F7:AJ2005,25,0)</f>
        <v>0</v>
      </c>
      <c r="Y7" s="10">
        <f>VLOOKUP(A7,[1]sheet1!F7:AJ2005,26,0)</f>
        <v>0</v>
      </c>
      <c r="Z7" s="10">
        <f>VLOOKUP(A7,[1]sheet1!F7:AJ2005,27,0)</f>
        <v>0</v>
      </c>
      <c r="AA7" s="10">
        <f>VLOOKUP(A7,[1]sheet1!F7:AJ2005,28,0)</f>
        <v>87.8</v>
      </c>
      <c r="AB7" s="10">
        <f>VLOOKUP(A7,[1]sheet1!F7:AJ2005,29,0)</f>
        <v>1</v>
      </c>
      <c r="AC7" s="10">
        <f>VLOOKUP(A7,[1]sheet1!F7:AJ2005,30,0)</f>
        <v>88.8</v>
      </c>
      <c r="AD7" s="9" t="str">
        <f>VLOOKUP(A7,[1]sheet1!F7:AJ2005,31,0)</f>
        <v>良好</v>
      </c>
    </row>
    <row r="8" s="1" customFormat="1" spans="1:30">
      <c r="A8" s="7" t="s">
        <v>37</v>
      </c>
      <c r="B8" s="8" t="s">
        <v>32</v>
      </c>
      <c r="C8" s="9" t="str">
        <f>VLOOKUP(A8,[1]sheet1!F8:AJ2006,2,0)</f>
        <v>女</v>
      </c>
      <c r="D8" s="10">
        <f>VLOOKUP(A8,[1]sheet1!F8:AJ2006,4,0)</f>
        <v>119</v>
      </c>
      <c r="E8" s="10">
        <f>VLOOKUP(A8,[1]sheet1!F8:AJ2006,5,0)</f>
        <v>24</v>
      </c>
      <c r="F8" s="10">
        <f>VLOOKUP(A8,[1]sheet1!F8:AJ2006,6,0)</f>
        <v>100</v>
      </c>
      <c r="G8" s="9" t="str">
        <f>VLOOKUP(A8,[1]sheet1!F8:AJ2006,7,0)</f>
        <v>正常</v>
      </c>
      <c r="H8" s="10">
        <f>VLOOKUP(A8,[1]sheet1!F8:AJ2006,8,0)</f>
        <v>1127</v>
      </c>
      <c r="I8" s="10">
        <f>VLOOKUP(A8,[1]sheet1!F8:AJ2006,9,0)</f>
        <v>85</v>
      </c>
      <c r="J8" s="9" t="str">
        <f>VLOOKUP(A8,[1]sheet1!F8:AJ2006,10,0)</f>
        <v>良好</v>
      </c>
      <c r="K8" s="10">
        <f>VLOOKUP(A8,[1]sheet1!F8:AJ2006,11,0)</f>
        <v>11.6</v>
      </c>
      <c r="L8" s="10">
        <f>VLOOKUP(A8,[1]sheet1!F8:AJ2006,12,0)</f>
        <v>80</v>
      </c>
      <c r="M8" s="9" t="str">
        <f>VLOOKUP(A8,[1]sheet1!F8:AJ2006,13,0)</f>
        <v>良好</v>
      </c>
      <c r="N8" s="10">
        <f>VLOOKUP(A8,[1]sheet1!F8:AJ2006,14,0)</f>
        <v>20.1</v>
      </c>
      <c r="O8" s="10">
        <f>VLOOKUP(A8,[1]sheet1!F8:AJ2006,15,0)</f>
        <v>100</v>
      </c>
      <c r="P8" s="9" t="str">
        <f>VLOOKUP(A8,[1]sheet1!F8:AJ2006,16,0)</f>
        <v>优秀</v>
      </c>
      <c r="Q8" s="10">
        <f>VLOOKUP(A8,[1]sheet1!F8:AJ2006,17,0)</f>
        <v>0</v>
      </c>
      <c r="R8" s="10">
        <f>VLOOKUP(A8,[1]sheet1!F8:AJ2006,18,0)</f>
        <v>0</v>
      </c>
      <c r="S8" s="10">
        <f>VLOOKUP(A8,[1]sheet1!F8:AJ2006,19,0)</f>
        <v>0</v>
      </c>
      <c r="T8" s="10">
        <f>VLOOKUP(A8,[1]sheet1!F8:AJ2006,21,0)</f>
        <v>40</v>
      </c>
      <c r="U8" s="10">
        <f>VLOOKUP(A8,[1]sheet1!F8:AJ2006,22,0)</f>
        <v>66</v>
      </c>
      <c r="V8" s="9" t="str">
        <f>VLOOKUP(A8,[1]sheet1!F8:AJ2006,23,0)</f>
        <v>及格</v>
      </c>
      <c r="W8" s="10">
        <f>VLOOKUP(A8,[1]sheet1!F8:AJ2006,24,0)</f>
        <v>0</v>
      </c>
      <c r="X8" s="10">
        <f>VLOOKUP(A8,[1]sheet1!F8:AJ2006,25,0)</f>
        <v>0</v>
      </c>
      <c r="Y8" s="10">
        <f>VLOOKUP(A8,[1]sheet1!F8:AJ2006,26,0)</f>
        <v>0</v>
      </c>
      <c r="Z8" s="10">
        <f>VLOOKUP(A8,[1]sheet1!F8:AJ2006,27,0)</f>
        <v>0</v>
      </c>
      <c r="AA8" s="10">
        <f>VLOOKUP(A8,[1]sheet1!F8:AJ2006,28,0)</f>
        <v>87</v>
      </c>
      <c r="AB8" s="10">
        <f>VLOOKUP(A8,[1]sheet1!F8:AJ2006,29,0)</f>
        <v>0</v>
      </c>
      <c r="AC8" s="10">
        <f>VLOOKUP(A8,[1]sheet1!F8:AJ2006,30,0)</f>
        <v>87</v>
      </c>
      <c r="AD8" s="9" t="str">
        <f>VLOOKUP(A8,[1]sheet1!F8:AJ2006,31,0)</f>
        <v>良好</v>
      </c>
    </row>
    <row r="9" s="1" customFormat="1" spans="1:30">
      <c r="A9" s="7" t="s">
        <v>38</v>
      </c>
      <c r="B9" s="8" t="s">
        <v>32</v>
      </c>
      <c r="C9" s="9" t="str">
        <f>VLOOKUP(A9,[1]sheet1!F9:AJ2007,2,0)</f>
        <v>女</v>
      </c>
      <c r="D9" s="10">
        <f>VLOOKUP(A9,[1]sheet1!F9:AJ2007,4,0)</f>
        <v>128</v>
      </c>
      <c r="E9" s="10">
        <f>VLOOKUP(A9,[1]sheet1!F9:AJ2007,5,0)</f>
        <v>23</v>
      </c>
      <c r="F9" s="10">
        <f>VLOOKUP(A9,[1]sheet1!F9:AJ2007,6,0)</f>
        <v>100</v>
      </c>
      <c r="G9" s="9" t="str">
        <f>VLOOKUP(A9,[1]sheet1!F9:AJ2007,7,0)</f>
        <v>正常</v>
      </c>
      <c r="H9" s="10">
        <f>VLOOKUP(A9,[1]sheet1!F9:AJ2007,8,0)</f>
        <v>3125</v>
      </c>
      <c r="I9" s="10">
        <f>VLOOKUP(A9,[1]sheet1!F9:AJ2007,9,0)</f>
        <v>100</v>
      </c>
      <c r="J9" s="9" t="str">
        <f>VLOOKUP(A9,[1]sheet1!F9:AJ2007,10,0)</f>
        <v>优秀</v>
      </c>
      <c r="K9" s="10">
        <f>VLOOKUP(A9,[1]sheet1!F9:AJ2007,11,0)</f>
        <v>11.7</v>
      </c>
      <c r="L9" s="10">
        <f>VLOOKUP(A9,[1]sheet1!F9:AJ2007,12,0)</f>
        <v>80</v>
      </c>
      <c r="M9" s="9" t="str">
        <f>VLOOKUP(A9,[1]sheet1!F9:AJ2007,13,0)</f>
        <v>良好</v>
      </c>
      <c r="N9" s="10">
        <f>VLOOKUP(A9,[1]sheet1!F9:AJ2007,14,0)</f>
        <v>19.2</v>
      </c>
      <c r="O9" s="10">
        <f>VLOOKUP(A9,[1]sheet1!F9:AJ2007,15,0)</f>
        <v>100</v>
      </c>
      <c r="P9" s="9" t="str">
        <f>VLOOKUP(A9,[1]sheet1!F9:AJ2007,16,0)</f>
        <v>优秀</v>
      </c>
      <c r="Q9" s="10">
        <f>VLOOKUP(A9,[1]sheet1!F9:AJ2007,17,0)</f>
        <v>0</v>
      </c>
      <c r="R9" s="10">
        <f>VLOOKUP(A9,[1]sheet1!F9:AJ2007,18,0)</f>
        <v>0</v>
      </c>
      <c r="S9" s="10">
        <f>VLOOKUP(A9,[1]sheet1!F9:AJ2007,19,0)</f>
        <v>0</v>
      </c>
      <c r="T9" s="10">
        <f>VLOOKUP(A9,[1]sheet1!F9:AJ2007,21,0)</f>
        <v>140</v>
      </c>
      <c r="U9" s="10">
        <f>VLOOKUP(A9,[1]sheet1!F9:AJ2007,22,0)</f>
        <v>100</v>
      </c>
      <c r="V9" s="9" t="str">
        <f>VLOOKUP(A9,[1]sheet1!F9:AJ2007,23,0)</f>
        <v>优秀</v>
      </c>
      <c r="W9" s="10">
        <f>VLOOKUP(A9,[1]sheet1!F9:AJ2007,24,0)</f>
        <v>11</v>
      </c>
      <c r="X9" s="10">
        <f>VLOOKUP(A9,[1]sheet1!F9:AJ2007,25,0)</f>
        <v>0</v>
      </c>
      <c r="Y9" s="10">
        <f>VLOOKUP(A9,[1]sheet1!F9:AJ2007,26,0)</f>
        <v>0</v>
      </c>
      <c r="Z9" s="10">
        <f>VLOOKUP(A9,[1]sheet1!F9:AJ2007,27,0)</f>
        <v>0</v>
      </c>
      <c r="AA9" s="10">
        <f>VLOOKUP(A9,[1]sheet1!F9:AJ2007,28,0)</f>
        <v>96</v>
      </c>
      <c r="AB9" s="10">
        <f>VLOOKUP(A9,[1]sheet1!F9:AJ2007,29,0)</f>
        <v>11</v>
      </c>
      <c r="AC9" s="10">
        <f>VLOOKUP(A9,[1]sheet1!F9:AJ2007,30,0)</f>
        <v>107</v>
      </c>
      <c r="AD9" s="9" t="str">
        <f>VLOOKUP(A9,[1]sheet1!F9:AJ2007,31,0)</f>
        <v>优秀</v>
      </c>
    </row>
    <row r="10" s="1" customFormat="1" spans="1:30">
      <c r="A10" s="11" t="s">
        <v>39</v>
      </c>
      <c r="B10" s="8" t="s">
        <v>40</v>
      </c>
      <c r="C10" s="9" t="str">
        <f>VLOOKUP(A10,[1]sheet1!F10:AJ2008,2,0)</f>
        <v>女</v>
      </c>
      <c r="D10" s="10">
        <f>VLOOKUP(A10,[1]sheet1!F10:AJ2008,4,0)</f>
        <v>117.1</v>
      </c>
      <c r="E10" s="10">
        <f>VLOOKUP(A10,[1]sheet1!F10:AJ2008,5,0)</f>
        <v>20.5</v>
      </c>
      <c r="F10" s="10">
        <f>VLOOKUP(A10,[1]sheet1!F10:AJ2008,6,0)</f>
        <v>100</v>
      </c>
      <c r="G10" s="9" t="str">
        <f>VLOOKUP(A10,[1]sheet1!F10:AJ2008,7,0)</f>
        <v>正常</v>
      </c>
      <c r="H10" s="10">
        <f>VLOOKUP(A10,[1]sheet1!F10:AJ2008,8,0)</f>
        <v>1272</v>
      </c>
      <c r="I10" s="10">
        <f>VLOOKUP(A10,[1]sheet1!F10:AJ2008,9,0)</f>
        <v>90</v>
      </c>
      <c r="J10" s="9" t="str">
        <f>VLOOKUP(A10,[1]sheet1!F10:AJ2008,10,0)</f>
        <v>优秀</v>
      </c>
      <c r="K10" s="10">
        <f>VLOOKUP(A10,[1]sheet1!F10:AJ2008,11,0)</f>
        <v>11.8</v>
      </c>
      <c r="L10" s="10">
        <f>VLOOKUP(A10,[1]sheet1!F10:AJ2008,12,0)</f>
        <v>80</v>
      </c>
      <c r="M10" s="9" t="str">
        <f>VLOOKUP(A10,[1]sheet1!F10:AJ2008,13,0)</f>
        <v>良好</v>
      </c>
      <c r="N10" s="10">
        <f>VLOOKUP(A10,[1]sheet1!F10:AJ2008,14,0)</f>
        <v>16.3</v>
      </c>
      <c r="O10" s="10">
        <f>VLOOKUP(A10,[1]sheet1!F10:AJ2008,15,0)</f>
        <v>90</v>
      </c>
      <c r="P10" s="9" t="str">
        <f>VLOOKUP(A10,[1]sheet1!F10:AJ2008,16,0)</f>
        <v>优秀</v>
      </c>
      <c r="Q10" s="10">
        <f>VLOOKUP(A10,[1]sheet1!F10:AJ2008,17,0)</f>
        <v>0</v>
      </c>
      <c r="R10" s="10">
        <f>VLOOKUP(A10,[1]sheet1!F10:AJ2008,18,0)</f>
        <v>0</v>
      </c>
      <c r="S10" s="10">
        <f>VLOOKUP(A10,[1]sheet1!F10:AJ2008,19,0)</f>
        <v>0</v>
      </c>
      <c r="T10" s="10">
        <f>VLOOKUP(A10,[1]sheet1!F10:AJ2008,21,0)</f>
        <v>52</v>
      </c>
      <c r="U10" s="10">
        <f>VLOOKUP(A10,[1]sheet1!F10:AJ2008,22,0)</f>
        <v>70</v>
      </c>
      <c r="V10" s="9" t="str">
        <f>VLOOKUP(A10,[1]sheet1!F10:AJ2008,23,0)</f>
        <v>及格</v>
      </c>
      <c r="W10" s="10">
        <f>VLOOKUP(A10,[1]sheet1!F10:AJ2008,24,0)</f>
        <v>0</v>
      </c>
      <c r="X10" s="10">
        <f>VLOOKUP(A10,[1]sheet1!F10:AJ2008,25,0)</f>
        <v>0</v>
      </c>
      <c r="Y10" s="10">
        <f>VLOOKUP(A10,[1]sheet1!F10:AJ2008,26,0)</f>
        <v>0</v>
      </c>
      <c r="Z10" s="10">
        <f>VLOOKUP(A10,[1]sheet1!F10:AJ2008,27,0)</f>
        <v>0</v>
      </c>
      <c r="AA10" s="10">
        <f>VLOOKUP(A10,[1]sheet1!F10:AJ2008,28,0)</f>
        <v>85.5</v>
      </c>
      <c r="AB10" s="10">
        <f>VLOOKUP(A10,[1]sheet1!F10:AJ2008,29,0)</f>
        <v>0</v>
      </c>
      <c r="AC10" s="10">
        <f>VLOOKUP(A10,[1]sheet1!F10:AJ2008,30,0)</f>
        <v>85.5</v>
      </c>
      <c r="AD10" s="9" t="str">
        <f>VLOOKUP(A10,[1]sheet1!F10:AJ2008,31,0)</f>
        <v>良好</v>
      </c>
    </row>
    <row r="11" s="1" customFormat="1" spans="1:30">
      <c r="A11" s="11" t="s">
        <v>41</v>
      </c>
      <c r="B11" s="8" t="s">
        <v>40</v>
      </c>
      <c r="C11" s="9" t="str">
        <f>VLOOKUP(A11,[1]sheet1!F12:AJ2010,2,0)</f>
        <v>女</v>
      </c>
      <c r="D11" s="10">
        <f>VLOOKUP(A11,[1]sheet1!F12:AJ2010,4,0)</f>
        <v>121.4</v>
      </c>
      <c r="E11" s="10">
        <f>VLOOKUP(A11,[1]sheet1!F12:AJ2010,5,0)</f>
        <v>24.1</v>
      </c>
      <c r="F11" s="10">
        <f>VLOOKUP(A11,[1]sheet1!F12:AJ2010,6,0)</f>
        <v>100</v>
      </c>
      <c r="G11" s="9" t="str">
        <f>VLOOKUP(A11,[1]sheet1!F12:AJ2010,7,0)</f>
        <v>正常</v>
      </c>
      <c r="H11" s="10">
        <f>VLOOKUP(A11,[1]sheet1!F12:AJ2010,8,0)</f>
        <v>1959</v>
      </c>
      <c r="I11" s="10">
        <f>VLOOKUP(A11,[1]sheet1!F12:AJ2010,9,0)</f>
        <v>100</v>
      </c>
      <c r="J11" s="9" t="str">
        <f>VLOOKUP(A11,[1]sheet1!F12:AJ2010,10,0)</f>
        <v>优秀</v>
      </c>
      <c r="K11" s="10">
        <f>VLOOKUP(A11,[1]sheet1!F12:AJ2010,11,0)</f>
        <v>10.9</v>
      </c>
      <c r="L11" s="10">
        <f>VLOOKUP(A11,[1]sheet1!F12:AJ2010,12,0)</f>
        <v>100</v>
      </c>
      <c r="M11" s="9" t="str">
        <f>VLOOKUP(A11,[1]sheet1!F12:AJ2010,13,0)</f>
        <v>优秀</v>
      </c>
      <c r="N11" s="10">
        <f>VLOOKUP(A11,[1]sheet1!F12:AJ2010,14,0)</f>
        <v>15.4</v>
      </c>
      <c r="O11" s="10">
        <f>VLOOKUP(A11,[1]sheet1!F12:AJ2010,15,0)</f>
        <v>85</v>
      </c>
      <c r="P11" s="9" t="str">
        <f>VLOOKUP(A11,[1]sheet1!F12:AJ2010,16,0)</f>
        <v>良好</v>
      </c>
      <c r="Q11" s="10">
        <f>VLOOKUP(A11,[1]sheet1!F12:AJ2010,17,0)</f>
        <v>0</v>
      </c>
      <c r="R11" s="10">
        <f>VLOOKUP(A11,[1]sheet1!F12:AJ2010,18,0)</f>
        <v>0</v>
      </c>
      <c r="S11" s="10">
        <f>VLOOKUP(A11,[1]sheet1!F12:AJ2010,19,0)</f>
        <v>0</v>
      </c>
      <c r="T11" s="10">
        <f>VLOOKUP(A11,[1]sheet1!F12:AJ2010,21,0)</f>
        <v>108</v>
      </c>
      <c r="U11" s="10">
        <f>VLOOKUP(A11,[1]sheet1!F12:AJ2010,22,0)</f>
        <v>90</v>
      </c>
      <c r="V11" s="9" t="str">
        <f>VLOOKUP(A11,[1]sheet1!F12:AJ2010,23,0)</f>
        <v>优秀</v>
      </c>
      <c r="W11" s="10">
        <f>VLOOKUP(A11,[1]sheet1!F12:AJ2010,24,0)</f>
        <v>0</v>
      </c>
      <c r="X11" s="10">
        <f>VLOOKUP(A11,[1]sheet1!F12:AJ2010,25,0)</f>
        <v>0</v>
      </c>
      <c r="Y11" s="10">
        <f>VLOOKUP(A11,[1]sheet1!F12:AJ2010,26,0)</f>
        <v>0</v>
      </c>
      <c r="Z11" s="10">
        <f>VLOOKUP(A11,[1]sheet1!F12:AJ2010,27,0)</f>
        <v>0</v>
      </c>
      <c r="AA11" s="10">
        <f>VLOOKUP(A11,[1]sheet1!F12:AJ2010,28,0)</f>
        <v>93.5</v>
      </c>
      <c r="AB11" s="10">
        <f>VLOOKUP(A11,[1]sheet1!F12:AJ2010,29,0)</f>
        <v>0</v>
      </c>
      <c r="AC11" s="10">
        <f>VLOOKUP(A11,[1]sheet1!F12:AJ2010,30,0)</f>
        <v>93.5</v>
      </c>
      <c r="AD11" s="9" t="str">
        <f>VLOOKUP(A11,[1]sheet1!F12:AJ2010,31,0)</f>
        <v>优秀</v>
      </c>
    </row>
    <row r="12" s="1" customFormat="1" spans="1:30">
      <c r="A12" s="11" t="s">
        <v>42</v>
      </c>
      <c r="B12" s="8" t="s">
        <v>40</v>
      </c>
      <c r="C12" s="9" t="str">
        <f>VLOOKUP(A12,[1]sheet1!F13:AJ2011,2,0)</f>
        <v>女</v>
      </c>
      <c r="D12" s="10">
        <f>VLOOKUP(A12,[1]sheet1!F13:AJ2011,4,0)</f>
        <v>117.9</v>
      </c>
      <c r="E12" s="10">
        <f>VLOOKUP(A12,[1]sheet1!F13:AJ2011,5,0)</f>
        <v>19.1</v>
      </c>
      <c r="F12" s="10">
        <f>VLOOKUP(A12,[1]sheet1!F13:AJ2011,6,0)</f>
        <v>100</v>
      </c>
      <c r="G12" s="9" t="str">
        <f>VLOOKUP(A12,[1]sheet1!F13:AJ2011,7,0)</f>
        <v>正常</v>
      </c>
      <c r="H12" s="10">
        <f>VLOOKUP(A12,[1]sheet1!F13:AJ2011,8,0)</f>
        <v>1307</v>
      </c>
      <c r="I12" s="10">
        <f>VLOOKUP(A12,[1]sheet1!F13:AJ2011,9,0)</f>
        <v>95</v>
      </c>
      <c r="J12" s="9" t="str">
        <f>VLOOKUP(A12,[1]sheet1!F13:AJ2011,10,0)</f>
        <v>优秀</v>
      </c>
      <c r="K12" s="10">
        <f>VLOOKUP(A12,[1]sheet1!F13:AJ2011,11,0)</f>
        <v>11.9</v>
      </c>
      <c r="L12" s="10">
        <f>VLOOKUP(A12,[1]sheet1!F13:AJ2011,12,0)</f>
        <v>78</v>
      </c>
      <c r="M12" s="9" t="str">
        <f>VLOOKUP(A12,[1]sheet1!F13:AJ2011,13,0)</f>
        <v>及格</v>
      </c>
      <c r="N12" s="10">
        <f>VLOOKUP(A12,[1]sheet1!F13:AJ2011,14,0)</f>
        <v>13.1</v>
      </c>
      <c r="O12" s="10">
        <f>VLOOKUP(A12,[1]sheet1!F13:AJ2011,15,0)</f>
        <v>78</v>
      </c>
      <c r="P12" s="9" t="str">
        <f>VLOOKUP(A12,[1]sheet1!F13:AJ2011,16,0)</f>
        <v>及格</v>
      </c>
      <c r="Q12" s="10">
        <f>VLOOKUP(A12,[1]sheet1!F13:AJ2011,17,0)</f>
        <v>0</v>
      </c>
      <c r="R12" s="10">
        <f>VLOOKUP(A12,[1]sheet1!F13:AJ2011,18,0)</f>
        <v>0</v>
      </c>
      <c r="S12" s="10">
        <f>VLOOKUP(A12,[1]sheet1!F13:AJ2011,19,0)</f>
        <v>0</v>
      </c>
      <c r="T12" s="10">
        <f>VLOOKUP(A12,[1]sheet1!F13:AJ2011,21,0)</f>
        <v>77</v>
      </c>
      <c r="U12" s="10">
        <f>VLOOKUP(A12,[1]sheet1!F13:AJ2011,22,0)</f>
        <v>76</v>
      </c>
      <c r="V12" s="9" t="str">
        <f>VLOOKUP(A12,[1]sheet1!F13:AJ2011,23,0)</f>
        <v>及格</v>
      </c>
      <c r="W12" s="10">
        <f>VLOOKUP(A12,[1]sheet1!F13:AJ2011,24,0)</f>
        <v>0</v>
      </c>
      <c r="X12" s="10">
        <f>VLOOKUP(A12,[1]sheet1!F13:AJ2011,25,0)</f>
        <v>0</v>
      </c>
      <c r="Y12" s="10">
        <f>VLOOKUP(A12,[1]sheet1!F13:AJ2011,26,0)</f>
        <v>0</v>
      </c>
      <c r="Z12" s="10">
        <f>VLOOKUP(A12,[1]sheet1!F13:AJ2011,27,0)</f>
        <v>0</v>
      </c>
      <c r="AA12" s="10">
        <f>VLOOKUP(A12,[1]sheet1!F13:AJ2011,28,0)</f>
        <v>83.5</v>
      </c>
      <c r="AB12" s="10">
        <f>VLOOKUP(A12,[1]sheet1!F13:AJ2011,29,0)</f>
        <v>0</v>
      </c>
      <c r="AC12" s="10">
        <f>VLOOKUP(A12,[1]sheet1!F13:AJ2011,30,0)</f>
        <v>83.5</v>
      </c>
      <c r="AD12" s="9" t="str">
        <f>VLOOKUP(A12,[1]sheet1!F13:AJ2011,31,0)</f>
        <v>良好</v>
      </c>
    </row>
    <row r="13" s="1" customFormat="1" spans="1:30">
      <c r="A13" s="11" t="s">
        <v>43</v>
      </c>
      <c r="B13" s="8" t="s">
        <v>40</v>
      </c>
      <c r="C13" s="9" t="str">
        <f>VLOOKUP(A13,[1]sheet1!F14:AJ2012,2,0)</f>
        <v>女</v>
      </c>
      <c r="D13" s="10">
        <f>VLOOKUP(A13,[1]sheet1!F14:AJ2012,4,0)</f>
        <v>118.8</v>
      </c>
      <c r="E13" s="10">
        <f>VLOOKUP(A13,[1]sheet1!F14:AJ2012,5,0)</f>
        <v>21.1</v>
      </c>
      <c r="F13" s="10">
        <f>VLOOKUP(A13,[1]sheet1!F14:AJ2012,6,0)</f>
        <v>100</v>
      </c>
      <c r="G13" s="9" t="str">
        <f>VLOOKUP(A13,[1]sheet1!F14:AJ2012,7,0)</f>
        <v>正常</v>
      </c>
      <c r="H13" s="10">
        <f>VLOOKUP(A13,[1]sheet1!F14:AJ2012,8,0)</f>
        <v>1108</v>
      </c>
      <c r="I13" s="10">
        <f>VLOOKUP(A13,[1]sheet1!F14:AJ2012,9,0)</f>
        <v>85</v>
      </c>
      <c r="J13" s="9" t="str">
        <f>VLOOKUP(A13,[1]sheet1!F14:AJ2012,10,0)</f>
        <v>良好</v>
      </c>
      <c r="K13" s="10">
        <f>VLOOKUP(A13,[1]sheet1!F14:AJ2012,11,0)</f>
        <v>10.9</v>
      </c>
      <c r="L13" s="10">
        <f>VLOOKUP(A13,[1]sheet1!F14:AJ2012,12,0)</f>
        <v>100</v>
      </c>
      <c r="M13" s="9" t="str">
        <f>VLOOKUP(A13,[1]sheet1!F14:AJ2012,13,0)</f>
        <v>优秀</v>
      </c>
      <c r="N13" s="10">
        <f>VLOOKUP(A13,[1]sheet1!F14:AJ2012,14,0)</f>
        <v>18.6</v>
      </c>
      <c r="O13" s="10">
        <f>VLOOKUP(A13,[1]sheet1!F14:AJ2012,15,0)</f>
        <v>100</v>
      </c>
      <c r="P13" s="9" t="str">
        <f>VLOOKUP(A13,[1]sheet1!F14:AJ2012,16,0)</f>
        <v>优秀</v>
      </c>
      <c r="Q13" s="10">
        <f>VLOOKUP(A13,[1]sheet1!F14:AJ2012,17,0)</f>
        <v>0</v>
      </c>
      <c r="R13" s="10">
        <f>VLOOKUP(A13,[1]sheet1!F14:AJ2012,18,0)</f>
        <v>0</v>
      </c>
      <c r="S13" s="10">
        <f>VLOOKUP(A13,[1]sheet1!F14:AJ2012,19,0)</f>
        <v>0</v>
      </c>
      <c r="T13" s="10">
        <f>VLOOKUP(A13,[1]sheet1!F14:AJ2012,21,0)</f>
        <v>122</v>
      </c>
      <c r="U13" s="10">
        <f>VLOOKUP(A13,[1]sheet1!F14:AJ2012,22,0)</f>
        <v>100</v>
      </c>
      <c r="V13" s="9" t="str">
        <f>VLOOKUP(A13,[1]sheet1!F14:AJ2012,23,0)</f>
        <v>优秀</v>
      </c>
      <c r="W13" s="10">
        <f>VLOOKUP(A13,[1]sheet1!F14:AJ2012,24,0)</f>
        <v>2</v>
      </c>
      <c r="X13" s="10">
        <f>VLOOKUP(A13,[1]sheet1!F14:AJ2012,25,0)</f>
        <v>0</v>
      </c>
      <c r="Y13" s="10">
        <f>VLOOKUP(A13,[1]sheet1!F14:AJ2012,26,0)</f>
        <v>0</v>
      </c>
      <c r="Z13" s="10">
        <f>VLOOKUP(A13,[1]sheet1!F14:AJ2012,27,0)</f>
        <v>0</v>
      </c>
      <c r="AA13" s="10">
        <f>VLOOKUP(A13,[1]sheet1!F14:AJ2012,28,0)</f>
        <v>97.8</v>
      </c>
      <c r="AB13" s="10">
        <f>VLOOKUP(A13,[1]sheet1!F14:AJ2012,29,0)</f>
        <v>2</v>
      </c>
      <c r="AC13" s="10">
        <f>VLOOKUP(A13,[1]sheet1!F14:AJ2012,30,0)</f>
        <v>99.8</v>
      </c>
      <c r="AD13" s="9" t="str">
        <f>VLOOKUP(A13,[1]sheet1!F14:AJ2012,31,0)</f>
        <v>优秀</v>
      </c>
    </row>
    <row r="14" s="1" customFormat="1" spans="1:30">
      <c r="A14" s="11" t="s">
        <v>44</v>
      </c>
      <c r="B14" s="8" t="s">
        <v>40</v>
      </c>
      <c r="C14" s="9" t="str">
        <f>VLOOKUP(A14,[1]sheet1!F15:AJ2013,2,0)</f>
        <v>女</v>
      </c>
      <c r="D14" s="10">
        <f>VLOOKUP(A14,[1]sheet1!F15:AJ2013,4,0)</f>
        <v>119.5</v>
      </c>
      <c r="E14" s="10">
        <f>VLOOKUP(A14,[1]sheet1!F15:AJ2013,5,0)</f>
        <v>18.5</v>
      </c>
      <c r="F14" s="10">
        <f>VLOOKUP(A14,[1]sheet1!F15:AJ2013,6,0)</f>
        <v>80</v>
      </c>
      <c r="G14" s="9" t="str">
        <f>VLOOKUP(A14,[1]sheet1!F15:AJ2013,7,0)</f>
        <v>低体重</v>
      </c>
      <c r="H14" s="10">
        <f>VLOOKUP(A14,[1]sheet1!F15:AJ2013,8,0)</f>
        <v>1414</v>
      </c>
      <c r="I14" s="10">
        <f>VLOOKUP(A14,[1]sheet1!F15:AJ2013,9,0)</f>
        <v>100</v>
      </c>
      <c r="J14" s="9" t="str">
        <f>VLOOKUP(A14,[1]sheet1!F15:AJ2013,10,0)</f>
        <v>优秀</v>
      </c>
      <c r="K14" s="10">
        <f>VLOOKUP(A14,[1]sheet1!F15:AJ2013,11,0)</f>
        <v>12.5</v>
      </c>
      <c r="L14" s="10">
        <f>VLOOKUP(A14,[1]sheet1!F15:AJ2013,12,0)</f>
        <v>72</v>
      </c>
      <c r="M14" s="9" t="str">
        <f>VLOOKUP(A14,[1]sheet1!F15:AJ2013,13,0)</f>
        <v>及格</v>
      </c>
      <c r="N14" s="10">
        <f>VLOOKUP(A14,[1]sheet1!F15:AJ2013,14,0)</f>
        <v>20.2</v>
      </c>
      <c r="O14" s="10">
        <f>VLOOKUP(A14,[1]sheet1!F15:AJ2013,15,0)</f>
        <v>100</v>
      </c>
      <c r="P14" s="9" t="str">
        <f>VLOOKUP(A14,[1]sheet1!F15:AJ2013,16,0)</f>
        <v>优秀</v>
      </c>
      <c r="Q14" s="10">
        <f>VLOOKUP(A14,[1]sheet1!F15:AJ2013,17,0)</f>
        <v>0</v>
      </c>
      <c r="R14" s="10">
        <f>VLOOKUP(A14,[1]sheet1!F15:AJ2013,18,0)</f>
        <v>0</v>
      </c>
      <c r="S14" s="10">
        <f>VLOOKUP(A14,[1]sheet1!F15:AJ2013,19,0)</f>
        <v>0</v>
      </c>
      <c r="T14" s="10">
        <f>VLOOKUP(A14,[1]sheet1!F15:AJ2013,21,0)</f>
        <v>99</v>
      </c>
      <c r="U14" s="10">
        <f>VLOOKUP(A14,[1]sheet1!F15:AJ2013,22,0)</f>
        <v>85</v>
      </c>
      <c r="V14" s="9" t="str">
        <f>VLOOKUP(A14,[1]sheet1!F15:AJ2013,23,0)</f>
        <v>良好</v>
      </c>
      <c r="W14" s="10">
        <f>VLOOKUP(A14,[1]sheet1!F15:AJ2013,24,0)</f>
        <v>0</v>
      </c>
      <c r="X14" s="10">
        <f>VLOOKUP(A14,[1]sheet1!F15:AJ2013,25,0)</f>
        <v>0</v>
      </c>
      <c r="Y14" s="10">
        <f>VLOOKUP(A14,[1]sheet1!F15:AJ2013,26,0)</f>
        <v>0</v>
      </c>
      <c r="Z14" s="10">
        <f>VLOOKUP(A14,[1]sheet1!F15:AJ2013,27,0)</f>
        <v>0</v>
      </c>
      <c r="AA14" s="10">
        <f>VLOOKUP(A14,[1]sheet1!F15:AJ2013,28,0)</f>
        <v>88.4</v>
      </c>
      <c r="AB14" s="10">
        <f>VLOOKUP(A14,[1]sheet1!F15:AJ2013,29,0)</f>
        <v>0</v>
      </c>
      <c r="AC14" s="10">
        <f>VLOOKUP(A14,[1]sheet1!F15:AJ2013,30,0)</f>
        <v>88.4</v>
      </c>
      <c r="AD14" s="9" t="str">
        <f>VLOOKUP(A14,[1]sheet1!F15:AJ2013,31,0)</f>
        <v>良好</v>
      </c>
    </row>
    <row r="15" s="1" customFormat="1" spans="1:30">
      <c r="A15" s="11" t="s">
        <v>45</v>
      </c>
      <c r="B15" s="8" t="s">
        <v>40</v>
      </c>
      <c r="C15" s="9" t="str">
        <f>VLOOKUP(A15,[1]sheet1!F16:AJ2014,2,0)</f>
        <v>女</v>
      </c>
      <c r="D15" s="10">
        <f>VLOOKUP(A15,[1]sheet1!F16:AJ2014,4,0)</f>
        <v>124.6</v>
      </c>
      <c r="E15" s="10">
        <f>VLOOKUP(A15,[1]sheet1!F16:AJ2014,5,0)</f>
        <v>26.9</v>
      </c>
      <c r="F15" s="10">
        <f>VLOOKUP(A15,[1]sheet1!F16:AJ2014,6,0)</f>
        <v>100</v>
      </c>
      <c r="G15" s="9" t="str">
        <f>VLOOKUP(A15,[1]sheet1!F16:AJ2014,7,0)</f>
        <v>正常</v>
      </c>
      <c r="H15" s="10">
        <f>VLOOKUP(A15,[1]sheet1!F16:AJ2014,8,0)</f>
        <v>1803</v>
      </c>
      <c r="I15" s="10">
        <f>VLOOKUP(A15,[1]sheet1!F16:AJ2014,9,0)</f>
        <v>100</v>
      </c>
      <c r="J15" s="9" t="str">
        <f>VLOOKUP(A15,[1]sheet1!F16:AJ2014,10,0)</f>
        <v>优秀</v>
      </c>
      <c r="K15" s="10">
        <f>VLOOKUP(A15,[1]sheet1!F16:AJ2014,11,0)</f>
        <v>11.6</v>
      </c>
      <c r="L15" s="10">
        <f>VLOOKUP(A15,[1]sheet1!F16:AJ2014,12,0)</f>
        <v>80</v>
      </c>
      <c r="M15" s="9" t="str">
        <f>VLOOKUP(A15,[1]sheet1!F16:AJ2014,13,0)</f>
        <v>良好</v>
      </c>
      <c r="N15" s="10">
        <f>VLOOKUP(A15,[1]sheet1!F16:AJ2014,14,0)</f>
        <v>15.6</v>
      </c>
      <c r="O15" s="10">
        <f>VLOOKUP(A15,[1]sheet1!F16:AJ2014,15,0)</f>
        <v>85</v>
      </c>
      <c r="P15" s="9" t="str">
        <f>VLOOKUP(A15,[1]sheet1!F16:AJ2014,16,0)</f>
        <v>良好</v>
      </c>
      <c r="Q15" s="10">
        <f>VLOOKUP(A15,[1]sheet1!F16:AJ2014,17,0)</f>
        <v>0</v>
      </c>
      <c r="R15" s="10">
        <f>VLOOKUP(A15,[1]sheet1!F16:AJ2014,18,0)</f>
        <v>0</v>
      </c>
      <c r="S15" s="10">
        <f>VLOOKUP(A15,[1]sheet1!F16:AJ2014,19,0)</f>
        <v>0</v>
      </c>
      <c r="T15" s="10">
        <f>VLOOKUP(A15,[1]sheet1!F16:AJ2014,21,0)</f>
        <v>67</v>
      </c>
      <c r="U15" s="10">
        <f>VLOOKUP(A15,[1]sheet1!F16:AJ2014,22,0)</f>
        <v>74</v>
      </c>
      <c r="V15" s="9" t="str">
        <f>VLOOKUP(A15,[1]sheet1!F16:AJ2014,23,0)</f>
        <v>及格</v>
      </c>
      <c r="W15" s="10">
        <f>VLOOKUP(A15,[1]sheet1!F16:AJ2014,24,0)</f>
        <v>0</v>
      </c>
      <c r="X15" s="10">
        <f>VLOOKUP(A15,[1]sheet1!F16:AJ2014,25,0)</f>
        <v>0</v>
      </c>
      <c r="Y15" s="10">
        <f>VLOOKUP(A15,[1]sheet1!F16:AJ2014,26,0)</f>
        <v>0</v>
      </c>
      <c r="Z15" s="10">
        <f>VLOOKUP(A15,[1]sheet1!F16:AJ2014,27,0)</f>
        <v>0</v>
      </c>
      <c r="AA15" s="10">
        <f>VLOOKUP(A15,[1]sheet1!F16:AJ2014,28,0)</f>
        <v>86.3</v>
      </c>
      <c r="AB15" s="10">
        <f>VLOOKUP(A15,[1]sheet1!F16:AJ2014,29,0)</f>
        <v>0</v>
      </c>
      <c r="AC15" s="10">
        <f>VLOOKUP(A15,[1]sheet1!F16:AJ2014,30,0)</f>
        <v>86.3</v>
      </c>
      <c r="AD15" s="9" t="str">
        <f>VLOOKUP(A15,[1]sheet1!F16:AJ2014,31,0)</f>
        <v>良好</v>
      </c>
    </row>
    <row r="16" s="1" customFormat="1" spans="1:30">
      <c r="A16" s="11" t="s">
        <v>46</v>
      </c>
      <c r="B16" s="8" t="s">
        <v>40</v>
      </c>
      <c r="C16" s="9" t="str">
        <f>VLOOKUP(A16,[1]sheet1!F17:AJ2015,2,0)</f>
        <v>男</v>
      </c>
      <c r="D16" s="10">
        <f>VLOOKUP(A16,[1]sheet1!F17:AJ2015,4,0)</f>
        <v>123.2</v>
      </c>
      <c r="E16" s="10">
        <f>VLOOKUP(A16,[1]sheet1!F17:AJ2015,5,0)</f>
        <v>21.5</v>
      </c>
      <c r="F16" s="10">
        <f>VLOOKUP(A16,[1]sheet1!F17:AJ2015,6,0)</f>
        <v>100</v>
      </c>
      <c r="G16" s="9" t="str">
        <f>VLOOKUP(A16,[1]sheet1!F17:AJ2015,7,0)</f>
        <v>正常</v>
      </c>
      <c r="H16" s="10">
        <f>VLOOKUP(A16,[1]sheet1!F17:AJ2015,8,0)</f>
        <v>1606</v>
      </c>
      <c r="I16" s="10">
        <f>VLOOKUP(A16,[1]sheet1!F17:AJ2015,9,0)</f>
        <v>95</v>
      </c>
      <c r="J16" s="9" t="str">
        <f>VLOOKUP(A16,[1]sheet1!F17:AJ2015,10,0)</f>
        <v>优秀</v>
      </c>
      <c r="K16" s="10">
        <f>VLOOKUP(A16,[1]sheet1!F17:AJ2015,11,0)</f>
        <v>11.4</v>
      </c>
      <c r="L16" s="10">
        <f>VLOOKUP(A16,[1]sheet1!F17:AJ2015,12,0)</f>
        <v>72</v>
      </c>
      <c r="M16" s="9" t="str">
        <f>VLOOKUP(A16,[1]sheet1!F17:AJ2015,13,0)</f>
        <v>及格</v>
      </c>
      <c r="N16" s="10">
        <f>VLOOKUP(A16,[1]sheet1!F17:AJ2015,14,0)</f>
        <v>7.6</v>
      </c>
      <c r="O16" s="10">
        <f>VLOOKUP(A16,[1]sheet1!F17:AJ2015,15,0)</f>
        <v>72</v>
      </c>
      <c r="P16" s="9" t="str">
        <f>VLOOKUP(A16,[1]sheet1!F17:AJ2015,16,0)</f>
        <v>及格</v>
      </c>
      <c r="Q16" s="10">
        <f>VLOOKUP(A16,[1]sheet1!F17:AJ2015,17,0)</f>
        <v>0</v>
      </c>
      <c r="R16" s="10">
        <f>VLOOKUP(A16,[1]sheet1!F17:AJ2015,18,0)</f>
        <v>0</v>
      </c>
      <c r="S16" s="10">
        <f>VLOOKUP(A16,[1]sheet1!F17:AJ2015,19,0)</f>
        <v>0</v>
      </c>
      <c r="T16" s="10">
        <f>VLOOKUP(A16,[1]sheet1!F17:AJ2015,21,0)</f>
        <v>154</v>
      </c>
      <c r="U16" s="10">
        <f>VLOOKUP(A16,[1]sheet1!F17:AJ2015,22,0)</f>
        <v>100</v>
      </c>
      <c r="V16" s="9" t="str">
        <f>VLOOKUP(A16,[1]sheet1!F17:AJ2015,23,0)</f>
        <v>优秀</v>
      </c>
      <c r="W16" s="10">
        <f>VLOOKUP(A16,[1]sheet1!F17:AJ2015,24,0)</f>
        <v>20</v>
      </c>
      <c r="X16" s="10">
        <f>VLOOKUP(A16,[1]sheet1!F17:AJ2015,25,0)</f>
        <v>0</v>
      </c>
      <c r="Y16" s="10">
        <f>VLOOKUP(A16,[1]sheet1!F17:AJ2015,26,0)</f>
        <v>0</v>
      </c>
      <c r="Z16" s="10">
        <f>VLOOKUP(A16,[1]sheet1!F17:AJ2015,27,0)</f>
        <v>0</v>
      </c>
      <c r="AA16" s="10">
        <f>VLOOKUP(A16,[1]sheet1!F17:AJ2015,28,0)</f>
        <v>85.3</v>
      </c>
      <c r="AB16" s="10">
        <f>VLOOKUP(A16,[1]sheet1!F17:AJ2015,29,0)</f>
        <v>20</v>
      </c>
      <c r="AC16" s="10">
        <f>VLOOKUP(A16,[1]sheet1!F17:AJ2015,30,0)</f>
        <v>105.3</v>
      </c>
      <c r="AD16" s="9" t="str">
        <f>VLOOKUP(A16,[1]sheet1!F17:AJ2015,31,0)</f>
        <v>优秀</v>
      </c>
    </row>
    <row r="17" s="1" customFormat="1" spans="1:30">
      <c r="A17" s="11" t="s">
        <v>47</v>
      </c>
      <c r="B17" s="8" t="s">
        <v>48</v>
      </c>
      <c r="C17" s="9" t="str">
        <f>VLOOKUP(A17,[1]sheet1!F18:AJ2016,2,0)</f>
        <v>男</v>
      </c>
      <c r="D17" s="10">
        <f>VLOOKUP(A17,[1]sheet1!F18:AJ2016,4,0)</f>
        <v>117</v>
      </c>
      <c r="E17" s="10">
        <f>VLOOKUP(A17,[1]sheet1!F18:AJ2016,5,0)</f>
        <v>19</v>
      </c>
      <c r="F17" s="10">
        <f>VLOOKUP(A17,[1]sheet1!F18:AJ2016,6,0)</f>
        <v>100</v>
      </c>
      <c r="G17" s="9" t="str">
        <f>VLOOKUP(A17,[1]sheet1!F18:AJ2016,7,0)</f>
        <v>正常</v>
      </c>
      <c r="H17" s="10">
        <f>VLOOKUP(A17,[1]sheet1!F18:AJ2016,8,0)</f>
        <v>1438</v>
      </c>
      <c r="I17" s="10">
        <f>VLOOKUP(A17,[1]sheet1!F18:AJ2016,9,0)</f>
        <v>85</v>
      </c>
      <c r="J17" s="9" t="str">
        <f>VLOOKUP(A17,[1]sheet1!F18:AJ2016,10,0)</f>
        <v>良好</v>
      </c>
      <c r="K17" s="10">
        <f>VLOOKUP(A17,[1]sheet1!F18:AJ2016,11,0)</f>
        <v>10.1</v>
      </c>
      <c r="L17" s="10">
        <f>VLOOKUP(A17,[1]sheet1!F18:AJ2016,12,0)</f>
        <v>100</v>
      </c>
      <c r="M17" s="9" t="str">
        <f>VLOOKUP(A17,[1]sheet1!F18:AJ2016,13,0)</f>
        <v>优秀</v>
      </c>
      <c r="N17" s="10">
        <f>VLOOKUP(A17,[1]sheet1!F18:AJ2016,14,0)</f>
        <v>9.6</v>
      </c>
      <c r="O17" s="10">
        <f>VLOOKUP(A17,[1]sheet1!F18:AJ2016,15,0)</f>
        <v>76</v>
      </c>
      <c r="P17" s="9" t="str">
        <f>VLOOKUP(A17,[1]sheet1!F18:AJ2016,16,0)</f>
        <v>及格</v>
      </c>
      <c r="Q17" s="10">
        <f>VLOOKUP(A17,[1]sheet1!F18:AJ2016,17,0)</f>
        <v>0</v>
      </c>
      <c r="R17" s="10">
        <f>VLOOKUP(A17,[1]sheet1!F18:AJ2016,18,0)</f>
        <v>0</v>
      </c>
      <c r="S17" s="10">
        <f>VLOOKUP(A17,[1]sheet1!F18:AJ2016,19,0)</f>
        <v>0</v>
      </c>
      <c r="T17" s="10">
        <f>VLOOKUP(A17,[1]sheet1!F18:AJ2016,21,0)</f>
        <v>75</v>
      </c>
      <c r="U17" s="10">
        <f>VLOOKUP(A17,[1]sheet1!F18:AJ2016,22,0)</f>
        <v>76</v>
      </c>
      <c r="V17" s="9" t="str">
        <f>VLOOKUP(A17,[1]sheet1!F18:AJ2016,23,0)</f>
        <v>及格</v>
      </c>
      <c r="W17" s="10">
        <f>VLOOKUP(A17,[1]sheet1!F18:AJ2016,24,0)</f>
        <v>0</v>
      </c>
      <c r="X17" s="10">
        <f>VLOOKUP(A17,[1]sheet1!F18:AJ2016,25,0)</f>
        <v>0</v>
      </c>
      <c r="Y17" s="10">
        <f>VLOOKUP(A17,[1]sheet1!F18:AJ2016,26,0)</f>
        <v>0</v>
      </c>
      <c r="Z17" s="10">
        <f>VLOOKUP(A17,[1]sheet1!F18:AJ2016,27,0)</f>
        <v>0</v>
      </c>
      <c r="AA17" s="10">
        <f>VLOOKUP(A17,[1]sheet1!F18:AJ2016,28,0)</f>
        <v>85.8</v>
      </c>
      <c r="AB17" s="10">
        <f>VLOOKUP(A17,[1]sheet1!F18:AJ2016,29,0)</f>
        <v>0</v>
      </c>
      <c r="AC17" s="10">
        <f>VLOOKUP(A17,[1]sheet1!F18:AJ2016,30,0)</f>
        <v>85.8</v>
      </c>
      <c r="AD17" s="9" t="str">
        <f>VLOOKUP(A17,[1]sheet1!F18:AJ2016,31,0)</f>
        <v>良好</v>
      </c>
    </row>
    <row r="18" s="1" customFormat="1" spans="1:30">
      <c r="A18" s="11" t="s">
        <v>49</v>
      </c>
      <c r="B18" s="8" t="s">
        <v>48</v>
      </c>
      <c r="C18" s="9" t="str">
        <f>VLOOKUP(A18,[1]sheet1!F20:AJ2018,2,0)</f>
        <v>男</v>
      </c>
      <c r="D18" s="10">
        <f>VLOOKUP(A18,[1]sheet1!F20:AJ2018,4,0)</f>
        <v>118</v>
      </c>
      <c r="E18" s="10">
        <f>VLOOKUP(A18,[1]sheet1!F20:AJ2018,5,0)</f>
        <v>21</v>
      </c>
      <c r="F18" s="10">
        <f>VLOOKUP(A18,[1]sheet1!F20:AJ2018,6,0)</f>
        <v>100</v>
      </c>
      <c r="G18" s="9" t="str">
        <f>VLOOKUP(A18,[1]sheet1!F20:AJ2018,7,0)</f>
        <v>正常</v>
      </c>
      <c r="H18" s="10">
        <f>VLOOKUP(A18,[1]sheet1!F20:AJ2018,8,0)</f>
        <v>1337</v>
      </c>
      <c r="I18" s="10">
        <f>VLOOKUP(A18,[1]sheet1!F20:AJ2018,9,0)</f>
        <v>80</v>
      </c>
      <c r="J18" s="9" t="str">
        <f>VLOOKUP(A18,[1]sheet1!F20:AJ2018,10,0)</f>
        <v>良好</v>
      </c>
      <c r="K18" s="10">
        <f>VLOOKUP(A18,[1]sheet1!F20:AJ2018,11,0)</f>
        <v>10.4</v>
      </c>
      <c r="L18" s="10">
        <f>VLOOKUP(A18,[1]sheet1!F20:AJ2018,12,0)</f>
        <v>90</v>
      </c>
      <c r="M18" s="9" t="str">
        <f>VLOOKUP(A18,[1]sheet1!F20:AJ2018,13,0)</f>
        <v>优秀</v>
      </c>
      <c r="N18" s="10">
        <f>VLOOKUP(A18,[1]sheet1!F20:AJ2018,14,0)</f>
        <v>10.6</v>
      </c>
      <c r="O18" s="10">
        <f>VLOOKUP(A18,[1]sheet1!F20:AJ2018,15,0)</f>
        <v>78</v>
      </c>
      <c r="P18" s="9" t="str">
        <f>VLOOKUP(A18,[1]sheet1!F20:AJ2018,16,0)</f>
        <v>及格</v>
      </c>
      <c r="Q18" s="10">
        <f>VLOOKUP(A18,[1]sheet1!F20:AJ2018,17,0)</f>
        <v>0</v>
      </c>
      <c r="R18" s="10">
        <f>VLOOKUP(A18,[1]sheet1!F20:AJ2018,18,0)</f>
        <v>0</v>
      </c>
      <c r="S18" s="10">
        <f>VLOOKUP(A18,[1]sheet1!F20:AJ2018,19,0)</f>
        <v>0</v>
      </c>
      <c r="T18" s="10">
        <f>VLOOKUP(A18,[1]sheet1!F20:AJ2018,21,0)</f>
        <v>61</v>
      </c>
      <c r="U18" s="10">
        <f>VLOOKUP(A18,[1]sheet1!F20:AJ2018,22,0)</f>
        <v>72</v>
      </c>
      <c r="V18" s="9" t="str">
        <f>VLOOKUP(A18,[1]sheet1!F20:AJ2018,23,0)</f>
        <v>及格</v>
      </c>
      <c r="W18" s="10">
        <f>VLOOKUP(A18,[1]sheet1!F20:AJ2018,24,0)</f>
        <v>0</v>
      </c>
      <c r="X18" s="10">
        <f>VLOOKUP(A18,[1]sheet1!F20:AJ2018,25,0)</f>
        <v>0</v>
      </c>
      <c r="Y18" s="10">
        <f>VLOOKUP(A18,[1]sheet1!F20:AJ2018,26,0)</f>
        <v>0</v>
      </c>
      <c r="Z18" s="10">
        <f>VLOOKUP(A18,[1]sheet1!F20:AJ2018,27,0)</f>
        <v>0</v>
      </c>
      <c r="AA18" s="10">
        <f>VLOOKUP(A18,[1]sheet1!F20:AJ2018,28,0)</f>
        <v>82.8</v>
      </c>
      <c r="AB18" s="10">
        <f>VLOOKUP(A18,[1]sheet1!F20:AJ2018,29,0)</f>
        <v>0</v>
      </c>
      <c r="AC18" s="10">
        <f>VLOOKUP(A18,[1]sheet1!F20:AJ2018,30,0)</f>
        <v>82.8</v>
      </c>
      <c r="AD18" s="9" t="str">
        <f>VLOOKUP(A18,[1]sheet1!F20:AJ2018,31,0)</f>
        <v>良好</v>
      </c>
    </row>
    <row r="19" s="1" customFormat="1" spans="1:30">
      <c r="A19" s="11" t="s">
        <v>50</v>
      </c>
      <c r="B19" s="8" t="s">
        <v>48</v>
      </c>
      <c r="C19" s="9" t="str">
        <f>VLOOKUP(A19,[1]sheet1!F24:AJ2022,2,0)</f>
        <v>女</v>
      </c>
      <c r="D19" s="10">
        <f>VLOOKUP(A19,[1]sheet1!F24:AJ2022,4,0)</f>
        <v>120</v>
      </c>
      <c r="E19" s="10">
        <f>VLOOKUP(A19,[1]sheet1!F24:AJ2022,5,0)</f>
        <v>20</v>
      </c>
      <c r="F19" s="10">
        <f>VLOOKUP(A19,[1]sheet1!F24:AJ2022,6,0)</f>
        <v>100</v>
      </c>
      <c r="G19" s="9" t="str">
        <f>VLOOKUP(A19,[1]sheet1!F24:AJ2022,7,0)</f>
        <v>正常</v>
      </c>
      <c r="H19" s="10">
        <f>VLOOKUP(A19,[1]sheet1!F24:AJ2022,8,0)</f>
        <v>1187</v>
      </c>
      <c r="I19" s="10">
        <f>VLOOKUP(A19,[1]sheet1!F24:AJ2022,9,0)</f>
        <v>85</v>
      </c>
      <c r="J19" s="9" t="str">
        <f>VLOOKUP(A19,[1]sheet1!F24:AJ2022,10,0)</f>
        <v>良好</v>
      </c>
      <c r="K19" s="10">
        <f>VLOOKUP(A19,[1]sheet1!F24:AJ2022,11,0)</f>
        <v>11.4</v>
      </c>
      <c r="L19" s="10">
        <f>VLOOKUP(A19,[1]sheet1!F24:AJ2022,12,0)</f>
        <v>85</v>
      </c>
      <c r="M19" s="9" t="str">
        <f>VLOOKUP(A19,[1]sheet1!F24:AJ2022,13,0)</f>
        <v>良好</v>
      </c>
      <c r="N19" s="10">
        <f>VLOOKUP(A19,[1]sheet1!F24:AJ2022,14,0)</f>
        <v>8.5</v>
      </c>
      <c r="O19" s="10">
        <f>VLOOKUP(A19,[1]sheet1!F24:AJ2022,15,0)</f>
        <v>70</v>
      </c>
      <c r="P19" s="9" t="str">
        <f>VLOOKUP(A19,[1]sheet1!F24:AJ2022,16,0)</f>
        <v>及格</v>
      </c>
      <c r="Q19" s="10">
        <f>VLOOKUP(A19,[1]sheet1!F24:AJ2022,17,0)</f>
        <v>0</v>
      </c>
      <c r="R19" s="10">
        <f>VLOOKUP(A19,[1]sheet1!F24:AJ2022,18,0)</f>
        <v>0</v>
      </c>
      <c r="S19" s="10">
        <f>VLOOKUP(A19,[1]sheet1!F24:AJ2022,19,0)</f>
        <v>0</v>
      </c>
      <c r="T19" s="10">
        <f>VLOOKUP(A19,[1]sheet1!F24:AJ2022,21,0)</f>
        <v>94</v>
      </c>
      <c r="U19" s="10">
        <f>VLOOKUP(A19,[1]sheet1!F24:AJ2022,22,0)</f>
        <v>80</v>
      </c>
      <c r="V19" s="9" t="str">
        <f>VLOOKUP(A19,[1]sheet1!F24:AJ2022,23,0)</f>
        <v>良好</v>
      </c>
      <c r="W19" s="10">
        <f>VLOOKUP(A19,[1]sheet1!F24:AJ2022,24,0)</f>
        <v>0</v>
      </c>
      <c r="X19" s="10">
        <f>VLOOKUP(A19,[1]sheet1!F24:AJ2022,25,0)</f>
        <v>0</v>
      </c>
      <c r="Y19" s="10">
        <f>VLOOKUP(A19,[1]sheet1!F24:AJ2022,26,0)</f>
        <v>0</v>
      </c>
      <c r="Z19" s="10">
        <f>VLOOKUP(A19,[1]sheet1!F24:AJ2022,27,0)</f>
        <v>0</v>
      </c>
      <c r="AA19" s="10">
        <f>VLOOKUP(A19,[1]sheet1!F24:AJ2022,28,0)</f>
        <v>81.8</v>
      </c>
      <c r="AB19" s="10">
        <f>VLOOKUP(A19,[1]sheet1!F24:AJ2022,29,0)</f>
        <v>0</v>
      </c>
      <c r="AC19" s="10">
        <f>VLOOKUP(A19,[1]sheet1!F24:AJ2022,30,0)</f>
        <v>81.8</v>
      </c>
      <c r="AD19" s="9" t="str">
        <f>VLOOKUP(A19,[1]sheet1!F24:AJ2022,31,0)</f>
        <v>良好</v>
      </c>
    </row>
    <row r="20" s="1" customFormat="1" spans="1:30">
      <c r="A20" s="11" t="s">
        <v>51</v>
      </c>
      <c r="B20" s="8" t="s">
        <v>52</v>
      </c>
      <c r="C20" s="9" t="str">
        <f>VLOOKUP(A20,[1]sheet1!F28:AJ2026,2,0)</f>
        <v>男</v>
      </c>
      <c r="D20" s="10">
        <f>VLOOKUP(A20,[1]sheet1!F28:AJ2026,4,0)</f>
        <v>133.3</v>
      </c>
      <c r="E20" s="10">
        <f>VLOOKUP(A20,[1]sheet1!F28:AJ2026,5,0)</f>
        <v>25.5</v>
      </c>
      <c r="F20" s="10">
        <f>VLOOKUP(A20,[1]sheet1!F28:AJ2026,6,0)</f>
        <v>100</v>
      </c>
      <c r="G20" s="9" t="str">
        <f>VLOOKUP(A20,[1]sheet1!F28:AJ2026,7,0)</f>
        <v>正常</v>
      </c>
      <c r="H20" s="10">
        <f>VLOOKUP(A20,[1]sheet1!F28:AJ2026,8,0)</f>
        <v>987</v>
      </c>
      <c r="I20" s="10">
        <f>VLOOKUP(A20,[1]sheet1!F28:AJ2026,9,0)</f>
        <v>68</v>
      </c>
      <c r="J20" s="9" t="str">
        <f>VLOOKUP(A20,[1]sheet1!F28:AJ2026,10,0)</f>
        <v>及格</v>
      </c>
      <c r="K20" s="10">
        <f>VLOOKUP(A20,[1]sheet1!F28:AJ2026,11,0)</f>
        <v>11.2</v>
      </c>
      <c r="L20" s="10">
        <f>VLOOKUP(A20,[1]sheet1!F28:AJ2026,12,0)</f>
        <v>74</v>
      </c>
      <c r="M20" s="9" t="str">
        <f>VLOOKUP(A20,[1]sheet1!F28:AJ2026,13,0)</f>
        <v>及格</v>
      </c>
      <c r="N20" s="10">
        <f>VLOOKUP(A20,[1]sheet1!F28:AJ2026,14,0)</f>
        <v>8.5</v>
      </c>
      <c r="O20" s="10">
        <f>VLOOKUP(A20,[1]sheet1!F28:AJ2026,15,0)</f>
        <v>74</v>
      </c>
      <c r="P20" s="9" t="str">
        <f>VLOOKUP(A20,[1]sheet1!F28:AJ2026,16,0)</f>
        <v>及格</v>
      </c>
      <c r="Q20" s="10">
        <f>VLOOKUP(A20,[1]sheet1!F28:AJ2026,17,0)</f>
        <v>0</v>
      </c>
      <c r="R20" s="10">
        <f>VLOOKUP(A20,[1]sheet1!F28:AJ2026,18,0)</f>
        <v>0</v>
      </c>
      <c r="S20" s="10">
        <f>VLOOKUP(A20,[1]sheet1!F28:AJ2026,19,0)</f>
        <v>0</v>
      </c>
      <c r="T20" s="10">
        <f>VLOOKUP(A20,[1]sheet1!F28:AJ2026,21,0)</f>
        <v>110</v>
      </c>
      <c r="U20" s="10">
        <f>VLOOKUP(A20,[1]sheet1!F28:AJ2026,22,0)</f>
        <v>100</v>
      </c>
      <c r="V20" s="9" t="str">
        <f>VLOOKUP(A20,[1]sheet1!F28:AJ2026,23,0)</f>
        <v>优秀</v>
      </c>
      <c r="W20" s="10">
        <f>VLOOKUP(A20,[1]sheet1!F28:AJ2026,24,0)</f>
        <v>0</v>
      </c>
      <c r="X20" s="10">
        <f>VLOOKUP(A20,[1]sheet1!F28:AJ2026,25,0)</f>
        <v>0</v>
      </c>
      <c r="Y20" s="10">
        <f>VLOOKUP(A20,[1]sheet1!F28:AJ2026,26,0)</f>
        <v>0</v>
      </c>
      <c r="Z20" s="10">
        <f>VLOOKUP(A20,[1]sheet1!F28:AJ2026,27,0)</f>
        <v>0</v>
      </c>
      <c r="AA20" s="10">
        <f>VLOOKUP(A20,[1]sheet1!F28:AJ2026,28,0)</f>
        <v>82.2</v>
      </c>
      <c r="AB20" s="10">
        <f>VLOOKUP(A20,[1]sheet1!F28:AJ2026,29,0)</f>
        <v>0</v>
      </c>
      <c r="AC20" s="10">
        <f>VLOOKUP(A20,[1]sheet1!F28:AJ2026,30,0)</f>
        <v>82.2</v>
      </c>
      <c r="AD20" s="9" t="str">
        <f>VLOOKUP(A20,[1]sheet1!F28:AJ2026,31,0)</f>
        <v>良好</v>
      </c>
    </row>
    <row r="21" s="1" customFormat="1" spans="1:30">
      <c r="A21" s="11" t="s">
        <v>53</v>
      </c>
      <c r="B21" s="8" t="s">
        <v>52</v>
      </c>
      <c r="C21" s="9" t="str">
        <f>VLOOKUP(A21,[1]sheet1!F29:AJ2027,2,0)</f>
        <v>男</v>
      </c>
      <c r="D21" s="10">
        <f>VLOOKUP(A21,[1]sheet1!F29:AJ2027,4,0)</f>
        <v>128.4</v>
      </c>
      <c r="E21" s="10">
        <f>VLOOKUP(A21,[1]sheet1!F29:AJ2027,5,0)</f>
        <v>25.5</v>
      </c>
      <c r="F21" s="10">
        <f>VLOOKUP(A21,[1]sheet1!F29:AJ2027,6,0)</f>
        <v>100</v>
      </c>
      <c r="G21" s="9" t="str">
        <f>VLOOKUP(A21,[1]sheet1!F29:AJ2027,7,0)</f>
        <v>正常</v>
      </c>
      <c r="H21" s="10">
        <f>VLOOKUP(A21,[1]sheet1!F29:AJ2027,8,0)</f>
        <v>1137</v>
      </c>
      <c r="I21" s="10">
        <f>VLOOKUP(A21,[1]sheet1!F29:AJ2027,9,0)</f>
        <v>74</v>
      </c>
      <c r="J21" s="9" t="str">
        <f>VLOOKUP(A21,[1]sheet1!F29:AJ2027,10,0)</f>
        <v>及格</v>
      </c>
      <c r="K21" s="10">
        <f>VLOOKUP(A21,[1]sheet1!F29:AJ2027,11,0)</f>
        <v>10.9</v>
      </c>
      <c r="L21" s="10">
        <f>VLOOKUP(A21,[1]sheet1!F29:AJ2027,12,0)</f>
        <v>76</v>
      </c>
      <c r="M21" s="9" t="str">
        <f>VLOOKUP(A21,[1]sheet1!F29:AJ2027,13,0)</f>
        <v>及格</v>
      </c>
      <c r="N21" s="10">
        <f>VLOOKUP(A21,[1]sheet1!F29:AJ2027,14,0)</f>
        <v>14.5</v>
      </c>
      <c r="O21" s="10">
        <f>VLOOKUP(A21,[1]sheet1!F29:AJ2027,15,0)</f>
        <v>90</v>
      </c>
      <c r="P21" s="9" t="str">
        <f>VLOOKUP(A21,[1]sheet1!F29:AJ2027,16,0)</f>
        <v>优秀</v>
      </c>
      <c r="Q21" s="10">
        <f>VLOOKUP(A21,[1]sheet1!F29:AJ2027,17,0)</f>
        <v>0</v>
      </c>
      <c r="R21" s="10">
        <f>VLOOKUP(A21,[1]sheet1!F29:AJ2027,18,0)</f>
        <v>0</v>
      </c>
      <c r="S21" s="10">
        <f>VLOOKUP(A21,[1]sheet1!F29:AJ2027,19,0)</f>
        <v>0</v>
      </c>
      <c r="T21" s="10">
        <f>VLOOKUP(A21,[1]sheet1!F29:AJ2027,21,0)</f>
        <v>101</v>
      </c>
      <c r="U21" s="10">
        <f>VLOOKUP(A21,[1]sheet1!F29:AJ2027,22,0)</f>
        <v>90</v>
      </c>
      <c r="V21" s="9" t="str">
        <f>VLOOKUP(A21,[1]sheet1!F29:AJ2027,23,0)</f>
        <v>优秀</v>
      </c>
      <c r="W21" s="10">
        <f>VLOOKUP(A21,[1]sheet1!F29:AJ2027,24,0)</f>
        <v>0</v>
      </c>
      <c r="X21" s="10">
        <f>VLOOKUP(A21,[1]sheet1!F29:AJ2027,25,0)</f>
        <v>0</v>
      </c>
      <c r="Y21" s="10">
        <f>VLOOKUP(A21,[1]sheet1!F29:AJ2027,26,0)</f>
        <v>0</v>
      </c>
      <c r="Z21" s="10">
        <f>VLOOKUP(A21,[1]sheet1!F29:AJ2027,27,0)</f>
        <v>0</v>
      </c>
      <c r="AA21" s="10">
        <f>VLOOKUP(A21,[1]sheet1!F29:AJ2027,28,0)</f>
        <v>86.3</v>
      </c>
      <c r="AB21" s="10">
        <f>VLOOKUP(A21,[1]sheet1!F29:AJ2027,29,0)</f>
        <v>0</v>
      </c>
      <c r="AC21" s="10">
        <f>VLOOKUP(A21,[1]sheet1!F29:AJ2027,30,0)</f>
        <v>86.3</v>
      </c>
      <c r="AD21" s="9" t="str">
        <f>VLOOKUP(A21,[1]sheet1!F29:AJ2027,31,0)</f>
        <v>良好</v>
      </c>
    </row>
    <row r="22" s="1" customFormat="1" spans="1:30">
      <c r="A22" s="11" t="s">
        <v>54</v>
      </c>
      <c r="B22" s="8" t="s">
        <v>52</v>
      </c>
      <c r="C22" s="9" t="str">
        <f>VLOOKUP(A22,[1]sheet1!F31:AJ2029,2,0)</f>
        <v>女</v>
      </c>
      <c r="D22" s="10">
        <f>VLOOKUP(A22,[1]sheet1!F31:AJ2029,4,0)</f>
        <v>119.1</v>
      </c>
      <c r="E22" s="10">
        <f>VLOOKUP(A22,[1]sheet1!F31:AJ2029,5,0)</f>
        <v>20.5</v>
      </c>
      <c r="F22" s="10">
        <f>VLOOKUP(A22,[1]sheet1!F31:AJ2029,6,0)</f>
        <v>100</v>
      </c>
      <c r="G22" s="9" t="str">
        <f>VLOOKUP(A22,[1]sheet1!F31:AJ2029,7,0)</f>
        <v>正常</v>
      </c>
      <c r="H22" s="10">
        <f>VLOOKUP(A22,[1]sheet1!F31:AJ2029,8,0)</f>
        <v>957</v>
      </c>
      <c r="I22" s="10">
        <f>VLOOKUP(A22,[1]sheet1!F31:AJ2029,9,0)</f>
        <v>76</v>
      </c>
      <c r="J22" s="9" t="str">
        <f>VLOOKUP(A22,[1]sheet1!F31:AJ2029,10,0)</f>
        <v>及格</v>
      </c>
      <c r="K22" s="10">
        <f>VLOOKUP(A22,[1]sheet1!F31:AJ2029,11,0)</f>
        <v>10.8</v>
      </c>
      <c r="L22" s="10">
        <f>VLOOKUP(A22,[1]sheet1!F31:AJ2029,12,0)</f>
        <v>100</v>
      </c>
      <c r="M22" s="9" t="str">
        <f>VLOOKUP(A22,[1]sheet1!F31:AJ2029,13,0)</f>
        <v>优秀</v>
      </c>
      <c r="N22" s="10">
        <f>VLOOKUP(A22,[1]sheet1!F31:AJ2029,14,0)</f>
        <v>13.5</v>
      </c>
      <c r="O22" s="10">
        <f>VLOOKUP(A22,[1]sheet1!F31:AJ2029,15,0)</f>
        <v>80</v>
      </c>
      <c r="P22" s="9" t="str">
        <f>VLOOKUP(A22,[1]sheet1!F31:AJ2029,16,0)</f>
        <v>良好</v>
      </c>
      <c r="Q22" s="10">
        <f>VLOOKUP(A22,[1]sheet1!F31:AJ2029,17,0)</f>
        <v>0</v>
      </c>
      <c r="R22" s="10">
        <f>VLOOKUP(A22,[1]sheet1!F31:AJ2029,18,0)</f>
        <v>0</v>
      </c>
      <c r="S22" s="10">
        <f>VLOOKUP(A22,[1]sheet1!F31:AJ2029,19,0)</f>
        <v>0</v>
      </c>
      <c r="T22" s="10">
        <f>VLOOKUP(A22,[1]sheet1!F31:AJ2029,21,0)</f>
        <v>120</v>
      </c>
      <c r="U22" s="10">
        <f>VLOOKUP(A22,[1]sheet1!F31:AJ2029,22,0)</f>
        <v>100</v>
      </c>
      <c r="V22" s="9" t="str">
        <f>VLOOKUP(A22,[1]sheet1!F31:AJ2029,23,0)</f>
        <v>优秀</v>
      </c>
      <c r="W22" s="10">
        <f>VLOOKUP(A22,[1]sheet1!F31:AJ2029,24,0)</f>
        <v>1</v>
      </c>
      <c r="X22" s="10">
        <f>VLOOKUP(A22,[1]sheet1!F31:AJ2029,25,0)</f>
        <v>0</v>
      </c>
      <c r="Y22" s="10">
        <f>VLOOKUP(A22,[1]sheet1!F31:AJ2029,26,0)</f>
        <v>0</v>
      </c>
      <c r="Z22" s="10">
        <f>VLOOKUP(A22,[1]sheet1!F31:AJ2029,27,0)</f>
        <v>0</v>
      </c>
      <c r="AA22" s="10">
        <f>VLOOKUP(A22,[1]sheet1!F31:AJ2029,28,0)</f>
        <v>90.4</v>
      </c>
      <c r="AB22" s="10">
        <f>VLOOKUP(A22,[1]sheet1!F31:AJ2029,29,0)</f>
        <v>1</v>
      </c>
      <c r="AC22" s="10">
        <f>VLOOKUP(A22,[1]sheet1!F31:AJ2029,30,0)</f>
        <v>91.4</v>
      </c>
      <c r="AD22" s="9" t="str">
        <f>VLOOKUP(A22,[1]sheet1!F31:AJ2029,31,0)</f>
        <v>优秀</v>
      </c>
    </row>
    <row r="23" s="1" customFormat="1" spans="1:30">
      <c r="A23" s="11" t="s">
        <v>55</v>
      </c>
      <c r="B23" s="8" t="s">
        <v>52</v>
      </c>
      <c r="C23" s="9" t="str">
        <f>VLOOKUP(A23,[1]sheet1!F32:AJ2030,2,0)</f>
        <v>女</v>
      </c>
      <c r="D23" s="10">
        <f>VLOOKUP(A23,[1]sheet1!F32:AJ2030,4,0)</f>
        <v>120.5</v>
      </c>
      <c r="E23" s="10">
        <f>VLOOKUP(A23,[1]sheet1!F32:AJ2030,5,0)</f>
        <v>21.9</v>
      </c>
      <c r="F23" s="10">
        <f>VLOOKUP(A23,[1]sheet1!F32:AJ2030,6,0)</f>
        <v>100</v>
      </c>
      <c r="G23" s="9" t="str">
        <f>VLOOKUP(A23,[1]sheet1!F32:AJ2030,7,0)</f>
        <v>正常</v>
      </c>
      <c r="H23" s="10">
        <f>VLOOKUP(A23,[1]sheet1!F32:AJ2030,8,0)</f>
        <v>1065</v>
      </c>
      <c r="I23" s="10">
        <f>VLOOKUP(A23,[1]sheet1!F32:AJ2030,9,0)</f>
        <v>80</v>
      </c>
      <c r="J23" s="9" t="str">
        <f>VLOOKUP(A23,[1]sheet1!F32:AJ2030,10,0)</f>
        <v>良好</v>
      </c>
      <c r="K23" s="10">
        <f>VLOOKUP(A23,[1]sheet1!F32:AJ2030,11,0)</f>
        <v>12.2</v>
      </c>
      <c r="L23" s="10">
        <f>VLOOKUP(A23,[1]sheet1!F32:AJ2030,12,0)</f>
        <v>76</v>
      </c>
      <c r="M23" s="9" t="str">
        <f>VLOOKUP(A23,[1]sheet1!F32:AJ2030,13,0)</f>
        <v>及格</v>
      </c>
      <c r="N23" s="10">
        <f>VLOOKUP(A23,[1]sheet1!F32:AJ2030,14,0)</f>
        <v>8.7</v>
      </c>
      <c r="O23" s="10">
        <f>VLOOKUP(A23,[1]sheet1!F32:AJ2030,15,0)</f>
        <v>70</v>
      </c>
      <c r="P23" s="9" t="str">
        <f>VLOOKUP(A23,[1]sheet1!F32:AJ2030,16,0)</f>
        <v>及格</v>
      </c>
      <c r="Q23" s="10">
        <f>VLOOKUP(A23,[1]sheet1!F32:AJ2030,17,0)</f>
        <v>0</v>
      </c>
      <c r="R23" s="10">
        <f>VLOOKUP(A23,[1]sheet1!F32:AJ2030,18,0)</f>
        <v>0</v>
      </c>
      <c r="S23" s="10">
        <f>VLOOKUP(A23,[1]sheet1!F32:AJ2030,19,0)</f>
        <v>0</v>
      </c>
      <c r="T23" s="10">
        <f>VLOOKUP(A23,[1]sheet1!F32:AJ2030,21,0)</f>
        <v>105</v>
      </c>
      <c r="U23" s="10">
        <f>VLOOKUP(A23,[1]sheet1!F32:AJ2030,22,0)</f>
        <v>90</v>
      </c>
      <c r="V23" s="9" t="str">
        <f>VLOOKUP(A23,[1]sheet1!F32:AJ2030,23,0)</f>
        <v>优秀</v>
      </c>
      <c r="W23" s="10">
        <f>VLOOKUP(A23,[1]sheet1!F32:AJ2030,24,0)</f>
        <v>0</v>
      </c>
      <c r="X23" s="10">
        <f>VLOOKUP(A23,[1]sheet1!F32:AJ2030,25,0)</f>
        <v>0</v>
      </c>
      <c r="Y23" s="10">
        <f>VLOOKUP(A23,[1]sheet1!F32:AJ2030,26,0)</f>
        <v>0</v>
      </c>
      <c r="Z23" s="10">
        <f>VLOOKUP(A23,[1]sheet1!F32:AJ2030,27,0)</f>
        <v>0</v>
      </c>
      <c r="AA23" s="10">
        <f>VLOOKUP(A23,[1]sheet1!F32:AJ2030,28,0)</f>
        <v>81.2</v>
      </c>
      <c r="AB23" s="10">
        <f>VLOOKUP(A23,[1]sheet1!F32:AJ2030,29,0)</f>
        <v>0</v>
      </c>
      <c r="AC23" s="10">
        <f>VLOOKUP(A23,[1]sheet1!F32:AJ2030,30,0)</f>
        <v>81.2</v>
      </c>
      <c r="AD23" s="9" t="str">
        <f>VLOOKUP(A23,[1]sheet1!F32:AJ2030,31,0)</f>
        <v>良好</v>
      </c>
    </row>
    <row r="24" s="1" customFormat="1" spans="1:30">
      <c r="A24" s="11" t="s">
        <v>56</v>
      </c>
      <c r="B24" s="8" t="s">
        <v>52</v>
      </c>
      <c r="C24" s="9" t="str">
        <f>VLOOKUP(A24,[1]sheet1!F33:AJ2031,2,0)</f>
        <v>女</v>
      </c>
      <c r="D24" s="10">
        <f>VLOOKUP(A24,[1]sheet1!F33:AJ2031,4,0)</f>
        <v>118.4</v>
      </c>
      <c r="E24" s="10">
        <f>VLOOKUP(A24,[1]sheet1!F33:AJ2031,5,0)</f>
        <v>19.5</v>
      </c>
      <c r="F24" s="10">
        <f>VLOOKUP(A24,[1]sheet1!F33:AJ2031,6,0)</f>
        <v>100</v>
      </c>
      <c r="G24" s="9" t="str">
        <f>VLOOKUP(A24,[1]sheet1!F33:AJ2031,7,0)</f>
        <v>正常</v>
      </c>
      <c r="H24" s="10">
        <f>VLOOKUP(A24,[1]sheet1!F33:AJ2031,8,0)</f>
        <v>1368</v>
      </c>
      <c r="I24" s="10">
        <f>VLOOKUP(A24,[1]sheet1!F33:AJ2031,9,0)</f>
        <v>95</v>
      </c>
      <c r="J24" s="9" t="str">
        <f>VLOOKUP(A24,[1]sheet1!F33:AJ2031,10,0)</f>
        <v>优秀</v>
      </c>
      <c r="K24" s="10">
        <f>VLOOKUP(A24,[1]sheet1!F33:AJ2031,11,0)</f>
        <v>11.8</v>
      </c>
      <c r="L24" s="10">
        <f>VLOOKUP(A24,[1]sheet1!F33:AJ2031,12,0)</f>
        <v>80</v>
      </c>
      <c r="M24" s="9" t="str">
        <f>VLOOKUP(A24,[1]sheet1!F33:AJ2031,13,0)</f>
        <v>良好</v>
      </c>
      <c r="N24" s="10">
        <f>VLOOKUP(A24,[1]sheet1!F33:AJ2031,14,0)</f>
        <v>17.2</v>
      </c>
      <c r="O24" s="10">
        <f>VLOOKUP(A24,[1]sheet1!F33:AJ2031,15,0)</f>
        <v>90</v>
      </c>
      <c r="P24" s="9" t="str">
        <f>VLOOKUP(A24,[1]sheet1!F33:AJ2031,16,0)</f>
        <v>优秀</v>
      </c>
      <c r="Q24" s="10">
        <f>VLOOKUP(A24,[1]sheet1!F33:AJ2031,17,0)</f>
        <v>0</v>
      </c>
      <c r="R24" s="10">
        <f>VLOOKUP(A24,[1]sheet1!F33:AJ2031,18,0)</f>
        <v>0</v>
      </c>
      <c r="S24" s="10">
        <f>VLOOKUP(A24,[1]sheet1!F33:AJ2031,19,0)</f>
        <v>0</v>
      </c>
      <c r="T24" s="10">
        <f>VLOOKUP(A24,[1]sheet1!F33:AJ2031,21,0)</f>
        <v>52</v>
      </c>
      <c r="U24" s="10">
        <f>VLOOKUP(A24,[1]sheet1!F33:AJ2031,22,0)</f>
        <v>70</v>
      </c>
      <c r="V24" s="9" t="str">
        <f>VLOOKUP(A24,[1]sheet1!F33:AJ2031,23,0)</f>
        <v>及格</v>
      </c>
      <c r="W24" s="10">
        <f>VLOOKUP(A24,[1]sheet1!F33:AJ2031,24,0)</f>
        <v>0</v>
      </c>
      <c r="X24" s="10">
        <f>VLOOKUP(A24,[1]sheet1!F33:AJ2031,25,0)</f>
        <v>0</v>
      </c>
      <c r="Y24" s="10">
        <f>VLOOKUP(A24,[1]sheet1!F33:AJ2031,26,0)</f>
        <v>0</v>
      </c>
      <c r="Z24" s="10">
        <f>VLOOKUP(A24,[1]sheet1!F33:AJ2031,27,0)</f>
        <v>0</v>
      </c>
      <c r="AA24" s="10">
        <f>VLOOKUP(A24,[1]sheet1!F33:AJ2031,28,0)</f>
        <v>86.3</v>
      </c>
      <c r="AB24" s="10">
        <f>VLOOKUP(A24,[1]sheet1!F33:AJ2031,29,0)</f>
        <v>0</v>
      </c>
      <c r="AC24" s="10">
        <f>VLOOKUP(A24,[1]sheet1!F33:AJ2031,30,0)</f>
        <v>86.3</v>
      </c>
      <c r="AD24" s="9" t="str">
        <f>VLOOKUP(A24,[1]sheet1!F33:AJ2031,31,0)</f>
        <v>良好</v>
      </c>
    </row>
    <row r="25" s="1" customFormat="1" spans="1:30">
      <c r="A25" s="11" t="s">
        <v>57</v>
      </c>
      <c r="B25" s="8" t="s">
        <v>58</v>
      </c>
      <c r="C25" s="9" t="str">
        <f>VLOOKUP(A25,[1]sheet1!F34:AJ2032,2,0)</f>
        <v>女</v>
      </c>
      <c r="D25" s="10">
        <f>VLOOKUP(A25,[1]sheet1!F34:AJ2032,4,0)</f>
        <v>120</v>
      </c>
      <c r="E25" s="10">
        <f>VLOOKUP(A25,[1]sheet1!F34:AJ2032,5,0)</f>
        <v>24</v>
      </c>
      <c r="F25" s="10">
        <f>VLOOKUP(A25,[1]sheet1!F34:AJ2032,6,0)</f>
        <v>100</v>
      </c>
      <c r="G25" s="9" t="str">
        <f>VLOOKUP(A25,[1]sheet1!F34:AJ2032,7,0)</f>
        <v>正常</v>
      </c>
      <c r="H25" s="10">
        <f>VLOOKUP(A25,[1]sheet1!F34:AJ2032,8,0)</f>
        <v>947</v>
      </c>
      <c r="I25" s="10">
        <f>VLOOKUP(A25,[1]sheet1!F34:AJ2032,9,0)</f>
        <v>76</v>
      </c>
      <c r="J25" s="9" t="str">
        <f>VLOOKUP(A25,[1]sheet1!F34:AJ2032,10,0)</f>
        <v>及格</v>
      </c>
      <c r="K25" s="10">
        <f>VLOOKUP(A25,[1]sheet1!F34:AJ2032,11,0)</f>
        <v>12.1</v>
      </c>
      <c r="L25" s="10">
        <f>VLOOKUP(A25,[1]sheet1!F34:AJ2032,12,0)</f>
        <v>76</v>
      </c>
      <c r="M25" s="9" t="str">
        <f>VLOOKUP(A25,[1]sheet1!F34:AJ2032,13,0)</f>
        <v>及格</v>
      </c>
      <c r="N25" s="10">
        <f>VLOOKUP(A25,[1]sheet1!F34:AJ2032,14,0)</f>
        <v>12.3</v>
      </c>
      <c r="O25" s="10">
        <f>VLOOKUP(A25,[1]sheet1!F34:AJ2032,15,0)</f>
        <v>78</v>
      </c>
      <c r="P25" s="9" t="str">
        <f>VLOOKUP(A25,[1]sheet1!F34:AJ2032,16,0)</f>
        <v>及格</v>
      </c>
      <c r="Q25" s="10">
        <f>VLOOKUP(A25,[1]sheet1!F34:AJ2032,17,0)</f>
        <v>0</v>
      </c>
      <c r="R25" s="10">
        <f>VLOOKUP(A25,[1]sheet1!F34:AJ2032,18,0)</f>
        <v>0</v>
      </c>
      <c r="S25" s="10">
        <f>VLOOKUP(A25,[1]sheet1!F34:AJ2032,19,0)</f>
        <v>0</v>
      </c>
      <c r="T25" s="10">
        <f>VLOOKUP(A25,[1]sheet1!F34:AJ2032,21,0)</f>
        <v>105</v>
      </c>
      <c r="U25" s="10">
        <f>VLOOKUP(A25,[1]sheet1!F34:AJ2032,22,0)</f>
        <v>90</v>
      </c>
      <c r="V25" s="9" t="str">
        <f>VLOOKUP(A25,[1]sheet1!F34:AJ2032,23,0)</f>
        <v>优秀</v>
      </c>
      <c r="W25" s="10">
        <f>VLOOKUP(A25,[1]sheet1!F34:AJ2032,24,0)</f>
        <v>0</v>
      </c>
      <c r="X25" s="10">
        <f>VLOOKUP(A25,[1]sheet1!F34:AJ2032,25,0)</f>
        <v>0</v>
      </c>
      <c r="Y25" s="10">
        <f>VLOOKUP(A25,[1]sheet1!F34:AJ2032,26,0)</f>
        <v>0</v>
      </c>
      <c r="Z25" s="10">
        <f>VLOOKUP(A25,[1]sheet1!F34:AJ2032,27,0)</f>
        <v>0</v>
      </c>
      <c r="AA25" s="10">
        <f>VLOOKUP(A25,[1]sheet1!F34:AJ2032,28,0)</f>
        <v>83</v>
      </c>
      <c r="AB25" s="10">
        <f>VLOOKUP(A25,[1]sheet1!F34:AJ2032,29,0)</f>
        <v>0</v>
      </c>
      <c r="AC25" s="10">
        <f>VLOOKUP(A25,[1]sheet1!F34:AJ2032,30,0)</f>
        <v>83</v>
      </c>
      <c r="AD25" s="9" t="str">
        <f>VLOOKUP(A25,[1]sheet1!F34:AJ2032,31,0)</f>
        <v>良好</v>
      </c>
    </row>
    <row r="26" s="1" customFormat="1" spans="1:30">
      <c r="A26" s="11" t="s">
        <v>59</v>
      </c>
      <c r="B26" s="8" t="s">
        <v>58</v>
      </c>
      <c r="C26" s="9" t="str">
        <f>VLOOKUP(A26,[1]sheet1!F35:AJ2033,2,0)</f>
        <v>女</v>
      </c>
      <c r="D26" s="10">
        <f>VLOOKUP(A26,[1]sheet1!F35:AJ2033,4,0)</f>
        <v>126</v>
      </c>
      <c r="E26" s="10">
        <f>VLOOKUP(A26,[1]sheet1!F35:AJ2033,5,0)</f>
        <v>25</v>
      </c>
      <c r="F26" s="10">
        <f>VLOOKUP(A26,[1]sheet1!F35:AJ2033,6,0)</f>
        <v>100</v>
      </c>
      <c r="G26" s="9" t="str">
        <f>VLOOKUP(A26,[1]sheet1!F35:AJ2033,7,0)</f>
        <v>正常</v>
      </c>
      <c r="H26" s="10">
        <f>VLOOKUP(A26,[1]sheet1!F35:AJ2033,8,0)</f>
        <v>1170</v>
      </c>
      <c r="I26" s="10">
        <f>VLOOKUP(A26,[1]sheet1!F35:AJ2033,9,0)</f>
        <v>85</v>
      </c>
      <c r="J26" s="9" t="str">
        <f>VLOOKUP(A26,[1]sheet1!F35:AJ2033,10,0)</f>
        <v>良好</v>
      </c>
      <c r="K26" s="10">
        <f>VLOOKUP(A26,[1]sheet1!F35:AJ2033,11,0)</f>
        <v>10.8</v>
      </c>
      <c r="L26" s="10">
        <f>VLOOKUP(A26,[1]sheet1!F35:AJ2033,12,0)</f>
        <v>100</v>
      </c>
      <c r="M26" s="9" t="str">
        <f>VLOOKUP(A26,[1]sheet1!F35:AJ2033,13,0)</f>
        <v>优秀</v>
      </c>
      <c r="N26" s="10">
        <f>VLOOKUP(A26,[1]sheet1!F35:AJ2033,14,0)</f>
        <v>12.5</v>
      </c>
      <c r="O26" s="10">
        <f>VLOOKUP(A26,[1]sheet1!F35:AJ2033,15,0)</f>
        <v>78</v>
      </c>
      <c r="P26" s="9" t="str">
        <f>VLOOKUP(A26,[1]sheet1!F35:AJ2033,16,0)</f>
        <v>及格</v>
      </c>
      <c r="Q26" s="10">
        <f>VLOOKUP(A26,[1]sheet1!F35:AJ2033,17,0)</f>
        <v>0</v>
      </c>
      <c r="R26" s="10">
        <f>VLOOKUP(A26,[1]sheet1!F35:AJ2033,18,0)</f>
        <v>0</v>
      </c>
      <c r="S26" s="10">
        <f>VLOOKUP(A26,[1]sheet1!F35:AJ2033,19,0)</f>
        <v>0</v>
      </c>
      <c r="T26" s="10">
        <f>VLOOKUP(A26,[1]sheet1!F35:AJ2033,21,0)</f>
        <v>98</v>
      </c>
      <c r="U26" s="10">
        <f>VLOOKUP(A26,[1]sheet1!F35:AJ2033,22,0)</f>
        <v>85</v>
      </c>
      <c r="V26" s="9" t="str">
        <f>VLOOKUP(A26,[1]sheet1!F35:AJ2033,23,0)</f>
        <v>良好</v>
      </c>
      <c r="W26" s="10">
        <f>VLOOKUP(A26,[1]sheet1!F35:AJ2033,24,0)</f>
        <v>0</v>
      </c>
      <c r="X26" s="10">
        <f>VLOOKUP(A26,[1]sheet1!F35:AJ2033,25,0)</f>
        <v>0</v>
      </c>
      <c r="Y26" s="10">
        <f>VLOOKUP(A26,[1]sheet1!F35:AJ2033,26,0)</f>
        <v>0</v>
      </c>
      <c r="Z26" s="10">
        <f>VLOOKUP(A26,[1]sheet1!F35:AJ2033,27,0)</f>
        <v>0</v>
      </c>
      <c r="AA26" s="10">
        <f>VLOOKUP(A26,[1]sheet1!F35:AJ2033,28,0)</f>
        <v>88.2</v>
      </c>
      <c r="AB26" s="10">
        <f>VLOOKUP(A26,[1]sheet1!F35:AJ2033,29,0)</f>
        <v>0</v>
      </c>
      <c r="AC26" s="10">
        <f>VLOOKUP(A26,[1]sheet1!F35:AJ2033,30,0)</f>
        <v>88.2</v>
      </c>
      <c r="AD26" s="9" t="str">
        <f>VLOOKUP(A26,[1]sheet1!F35:AJ2033,31,0)</f>
        <v>良好</v>
      </c>
    </row>
    <row r="27" s="1" customFormat="1" spans="1:30">
      <c r="A27" s="11" t="s">
        <v>60</v>
      </c>
      <c r="B27" s="8" t="s">
        <v>58</v>
      </c>
      <c r="C27" s="9" t="str">
        <f>VLOOKUP(A27,[1]sheet1!F36:AJ2034,2,0)</f>
        <v>男</v>
      </c>
      <c r="D27" s="10">
        <f>VLOOKUP(A27,[1]sheet1!F36:AJ2034,4,0)</f>
        <v>119</v>
      </c>
      <c r="E27" s="10">
        <f>VLOOKUP(A27,[1]sheet1!F36:AJ2034,5,0)</f>
        <v>21</v>
      </c>
      <c r="F27" s="10">
        <f>VLOOKUP(A27,[1]sheet1!F36:AJ2034,6,0)</f>
        <v>100</v>
      </c>
      <c r="G27" s="9" t="str">
        <f>VLOOKUP(A27,[1]sheet1!F36:AJ2034,7,0)</f>
        <v>正常</v>
      </c>
      <c r="H27" s="10">
        <f>VLOOKUP(A27,[1]sheet1!F36:AJ2034,8,0)</f>
        <v>1248</v>
      </c>
      <c r="I27" s="10">
        <f>VLOOKUP(A27,[1]sheet1!F36:AJ2034,9,0)</f>
        <v>78</v>
      </c>
      <c r="J27" s="9" t="str">
        <f>VLOOKUP(A27,[1]sheet1!F36:AJ2034,10,0)</f>
        <v>及格</v>
      </c>
      <c r="K27" s="10">
        <f>VLOOKUP(A27,[1]sheet1!F36:AJ2034,11,0)</f>
        <v>10.6</v>
      </c>
      <c r="L27" s="10">
        <f>VLOOKUP(A27,[1]sheet1!F36:AJ2034,12,0)</f>
        <v>80</v>
      </c>
      <c r="M27" s="9" t="str">
        <f>VLOOKUP(A27,[1]sheet1!F36:AJ2034,13,0)</f>
        <v>良好</v>
      </c>
      <c r="N27" s="10">
        <f>VLOOKUP(A27,[1]sheet1!F36:AJ2034,14,0)</f>
        <v>9.2</v>
      </c>
      <c r="O27" s="10">
        <f>VLOOKUP(A27,[1]sheet1!F36:AJ2034,15,0)</f>
        <v>76</v>
      </c>
      <c r="P27" s="9" t="str">
        <f>VLOOKUP(A27,[1]sheet1!F36:AJ2034,16,0)</f>
        <v>及格</v>
      </c>
      <c r="Q27" s="10">
        <f>VLOOKUP(A27,[1]sheet1!F36:AJ2034,17,0)</f>
        <v>0</v>
      </c>
      <c r="R27" s="10">
        <f>VLOOKUP(A27,[1]sheet1!F36:AJ2034,18,0)</f>
        <v>0</v>
      </c>
      <c r="S27" s="10">
        <f>VLOOKUP(A27,[1]sheet1!F36:AJ2034,19,0)</f>
        <v>0</v>
      </c>
      <c r="T27" s="10">
        <f>VLOOKUP(A27,[1]sheet1!F36:AJ2034,21,0)</f>
        <v>156</v>
      </c>
      <c r="U27" s="10">
        <f>VLOOKUP(A27,[1]sheet1!F36:AJ2034,22,0)</f>
        <v>100</v>
      </c>
      <c r="V27" s="9" t="str">
        <f>VLOOKUP(A27,[1]sheet1!F36:AJ2034,23,0)</f>
        <v>优秀</v>
      </c>
      <c r="W27" s="10">
        <f>VLOOKUP(A27,[1]sheet1!F36:AJ2034,24,0)</f>
        <v>20</v>
      </c>
      <c r="X27" s="10">
        <f>VLOOKUP(A27,[1]sheet1!F36:AJ2034,25,0)</f>
        <v>0</v>
      </c>
      <c r="Y27" s="10">
        <f>VLOOKUP(A27,[1]sheet1!F36:AJ2034,26,0)</f>
        <v>0</v>
      </c>
      <c r="Z27" s="10">
        <f>VLOOKUP(A27,[1]sheet1!F36:AJ2034,27,0)</f>
        <v>0</v>
      </c>
      <c r="AA27" s="10">
        <f>VLOOKUP(A27,[1]sheet1!F36:AJ2034,28,0)</f>
        <v>85.5</v>
      </c>
      <c r="AB27" s="10">
        <f>VLOOKUP(A27,[1]sheet1!F36:AJ2034,29,0)</f>
        <v>20</v>
      </c>
      <c r="AC27" s="10">
        <f>VLOOKUP(A27,[1]sheet1!F36:AJ2034,30,0)</f>
        <v>105.5</v>
      </c>
      <c r="AD27" s="9" t="str">
        <f>VLOOKUP(A27,[1]sheet1!F36:AJ2034,31,0)</f>
        <v>优秀</v>
      </c>
    </row>
    <row r="28" s="1" customFormat="1" spans="1:30">
      <c r="A28" s="11" t="s">
        <v>61</v>
      </c>
      <c r="B28" s="8" t="s">
        <v>58</v>
      </c>
      <c r="C28" s="9" t="str">
        <f>VLOOKUP(A28,[1]sheet1!F37:AJ2035,2,0)</f>
        <v>男</v>
      </c>
      <c r="D28" s="10">
        <f>VLOOKUP(A28,[1]sheet1!F37:AJ2035,4,0)</f>
        <v>127</v>
      </c>
      <c r="E28" s="10">
        <f>VLOOKUP(A28,[1]sheet1!F37:AJ2035,5,0)</f>
        <v>28</v>
      </c>
      <c r="F28" s="10">
        <f>VLOOKUP(A28,[1]sheet1!F37:AJ2035,6,0)</f>
        <v>100</v>
      </c>
      <c r="G28" s="9" t="str">
        <f>VLOOKUP(A28,[1]sheet1!F37:AJ2035,7,0)</f>
        <v>正常</v>
      </c>
      <c r="H28" s="10">
        <f>VLOOKUP(A28,[1]sheet1!F37:AJ2035,8,0)</f>
        <v>1676</v>
      </c>
      <c r="I28" s="10">
        <f>VLOOKUP(A28,[1]sheet1!F37:AJ2035,9,0)</f>
        <v>95</v>
      </c>
      <c r="J28" s="9" t="str">
        <f>VLOOKUP(A28,[1]sheet1!F37:AJ2035,10,0)</f>
        <v>优秀</v>
      </c>
      <c r="K28" s="10">
        <f>VLOOKUP(A28,[1]sheet1!F37:AJ2035,11,0)</f>
        <v>10.8</v>
      </c>
      <c r="L28" s="10">
        <f>VLOOKUP(A28,[1]sheet1!F37:AJ2035,12,0)</f>
        <v>78</v>
      </c>
      <c r="M28" s="9" t="str">
        <f>VLOOKUP(A28,[1]sheet1!F37:AJ2035,13,0)</f>
        <v>及格</v>
      </c>
      <c r="N28" s="10">
        <f>VLOOKUP(A28,[1]sheet1!F37:AJ2035,14,0)</f>
        <v>7.8</v>
      </c>
      <c r="O28" s="10">
        <f>VLOOKUP(A28,[1]sheet1!F37:AJ2035,15,0)</f>
        <v>74</v>
      </c>
      <c r="P28" s="9" t="str">
        <f>VLOOKUP(A28,[1]sheet1!F37:AJ2035,16,0)</f>
        <v>及格</v>
      </c>
      <c r="Q28" s="10">
        <f>VLOOKUP(A28,[1]sheet1!F37:AJ2035,17,0)</f>
        <v>0</v>
      </c>
      <c r="R28" s="10">
        <f>VLOOKUP(A28,[1]sheet1!F37:AJ2035,18,0)</f>
        <v>0</v>
      </c>
      <c r="S28" s="10">
        <f>VLOOKUP(A28,[1]sheet1!F37:AJ2035,19,0)</f>
        <v>0</v>
      </c>
      <c r="T28" s="10">
        <f>VLOOKUP(A28,[1]sheet1!F37:AJ2035,21,0)</f>
        <v>69</v>
      </c>
      <c r="U28" s="10">
        <f>VLOOKUP(A28,[1]sheet1!F37:AJ2035,22,0)</f>
        <v>74</v>
      </c>
      <c r="V28" s="9" t="str">
        <f>VLOOKUP(A28,[1]sheet1!F37:AJ2035,23,0)</f>
        <v>及格</v>
      </c>
      <c r="W28" s="10">
        <f>VLOOKUP(A28,[1]sheet1!F37:AJ2035,24,0)</f>
        <v>0</v>
      </c>
      <c r="X28" s="10">
        <f>VLOOKUP(A28,[1]sheet1!F37:AJ2035,25,0)</f>
        <v>0</v>
      </c>
      <c r="Y28" s="10">
        <f>VLOOKUP(A28,[1]sheet1!F37:AJ2035,26,0)</f>
        <v>0</v>
      </c>
      <c r="Z28" s="10">
        <f>VLOOKUP(A28,[1]sheet1!F37:AJ2035,27,0)</f>
        <v>0</v>
      </c>
      <c r="AA28" s="10">
        <f>VLOOKUP(A28,[1]sheet1!F37:AJ2035,28,0)</f>
        <v>81.8</v>
      </c>
      <c r="AB28" s="10">
        <f>VLOOKUP(A28,[1]sheet1!F37:AJ2035,29,0)</f>
        <v>0</v>
      </c>
      <c r="AC28" s="10">
        <f>VLOOKUP(A28,[1]sheet1!F37:AJ2035,30,0)</f>
        <v>81.8</v>
      </c>
      <c r="AD28" s="9" t="str">
        <f>VLOOKUP(A28,[1]sheet1!F37:AJ2035,31,0)</f>
        <v>良好</v>
      </c>
    </row>
    <row r="29" s="1" customFormat="1" spans="1:30">
      <c r="A29" s="11" t="s">
        <v>62</v>
      </c>
      <c r="B29" s="8" t="s">
        <v>58</v>
      </c>
      <c r="C29" s="9" t="str">
        <f>VLOOKUP(A29,[1]sheet1!F38:AJ2036,2,0)</f>
        <v>女</v>
      </c>
      <c r="D29" s="10">
        <f>VLOOKUP(A29,[1]sheet1!F38:AJ2036,4,0)</f>
        <v>123</v>
      </c>
      <c r="E29" s="10">
        <f>VLOOKUP(A29,[1]sheet1!F38:AJ2036,5,0)</f>
        <v>25</v>
      </c>
      <c r="F29" s="10">
        <f>VLOOKUP(A29,[1]sheet1!F38:AJ2036,6,0)</f>
        <v>100</v>
      </c>
      <c r="G29" s="9" t="str">
        <f>VLOOKUP(A29,[1]sheet1!F38:AJ2036,7,0)</f>
        <v>正常</v>
      </c>
      <c r="H29" s="10">
        <f>VLOOKUP(A29,[1]sheet1!F38:AJ2036,8,0)</f>
        <v>1134</v>
      </c>
      <c r="I29" s="10">
        <f>VLOOKUP(A29,[1]sheet1!F38:AJ2036,9,0)</f>
        <v>85</v>
      </c>
      <c r="J29" s="9" t="str">
        <f>VLOOKUP(A29,[1]sheet1!F38:AJ2036,10,0)</f>
        <v>良好</v>
      </c>
      <c r="K29" s="10">
        <f>VLOOKUP(A29,[1]sheet1!F38:AJ2036,11,0)</f>
        <v>11.2</v>
      </c>
      <c r="L29" s="10">
        <f>VLOOKUP(A29,[1]sheet1!F38:AJ2036,12,0)</f>
        <v>90</v>
      </c>
      <c r="M29" s="9" t="str">
        <f>VLOOKUP(A29,[1]sheet1!F38:AJ2036,13,0)</f>
        <v>优秀</v>
      </c>
      <c r="N29" s="10">
        <f>VLOOKUP(A29,[1]sheet1!F38:AJ2036,14,0)</f>
        <v>10.2</v>
      </c>
      <c r="O29" s="10">
        <f>VLOOKUP(A29,[1]sheet1!F38:AJ2036,15,0)</f>
        <v>74</v>
      </c>
      <c r="P29" s="9" t="str">
        <f>VLOOKUP(A29,[1]sheet1!F38:AJ2036,16,0)</f>
        <v>及格</v>
      </c>
      <c r="Q29" s="10">
        <f>VLOOKUP(A29,[1]sheet1!F38:AJ2036,17,0)</f>
        <v>0</v>
      </c>
      <c r="R29" s="10">
        <f>VLOOKUP(A29,[1]sheet1!F38:AJ2036,18,0)</f>
        <v>0</v>
      </c>
      <c r="S29" s="10">
        <f>VLOOKUP(A29,[1]sheet1!F38:AJ2036,19,0)</f>
        <v>0</v>
      </c>
      <c r="T29" s="10">
        <f>VLOOKUP(A29,[1]sheet1!F38:AJ2036,21,0)</f>
        <v>98</v>
      </c>
      <c r="U29" s="10">
        <f>VLOOKUP(A29,[1]sheet1!F38:AJ2036,22,0)</f>
        <v>85</v>
      </c>
      <c r="V29" s="9" t="str">
        <f>VLOOKUP(A29,[1]sheet1!F38:AJ2036,23,0)</f>
        <v>良好</v>
      </c>
      <c r="W29" s="10">
        <f>VLOOKUP(A29,[1]sheet1!F38:AJ2036,24,0)</f>
        <v>0</v>
      </c>
      <c r="X29" s="10">
        <f>VLOOKUP(A29,[1]sheet1!F38:AJ2036,25,0)</f>
        <v>0</v>
      </c>
      <c r="Y29" s="10">
        <f>VLOOKUP(A29,[1]sheet1!F38:AJ2036,26,0)</f>
        <v>0</v>
      </c>
      <c r="Z29" s="10">
        <f>VLOOKUP(A29,[1]sheet1!F38:AJ2036,27,0)</f>
        <v>0</v>
      </c>
      <c r="AA29" s="10">
        <f>VLOOKUP(A29,[1]sheet1!F38:AJ2036,28,0)</f>
        <v>85</v>
      </c>
      <c r="AB29" s="10">
        <f>VLOOKUP(A29,[1]sheet1!F38:AJ2036,29,0)</f>
        <v>0</v>
      </c>
      <c r="AC29" s="10">
        <f>VLOOKUP(A29,[1]sheet1!F38:AJ2036,30,0)</f>
        <v>85</v>
      </c>
      <c r="AD29" s="9" t="str">
        <f>VLOOKUP(A29,[1]sheet1!F38:AJ2036,31,0)</f>
        <v>良好</v>
      </c>
    </row>
    <row r="30" s="1" customFormat="1" spans="1:30">
      <c r="A30" s="11" t="s">
        <v>63</v>
      </c>
      <c r="B30" s="8" t="s">
        <v>58</v>
      </c>
      <c r="C30" s="9" t="str">
        <f>VLOOKUP(A30,[1]sheet1!F39:AJ2037,2,0)</f>
        <v>女</v>
      </c>
      <c r="D30" s="10">
        <f>VLOOKUP(A30,[1]sheet1!F39:AJ2037,4,0)</f>
        <v>116</v>
      </c>
      <c r="E30" s="10">
        <f>VLOOKUP(A30,[1]sheet1!F39:AJ2037,5,0)</f>
        <v>21</v>
      </c>
      <c r="F30" s="10">
        <f>VLOOKUP(A30,[1]sheet1!F39:AJ2037,6,0)</f>
        <v>100</v>
      </c>
      <c r="G30" s="9" t="str">
        <f>VLOOKUP(A30,[1]sheet1!F39:AJ2037,7,0)</f>
        <v>正常</v>
      </c>
      <c r="H30" s="10">
        <f>VLOOKUP(A30,[1]sheet1!F39:AJ2037,8,0)</f>
        <v>1138</v>
      </c>
      <c r="I30" s="10">
        <f>VLOOKUP(A30,[1]sheet1!F39:AJ2037,9,0)</f>
        <v>85</v>
      </c>
      <c r="J30" s="9" t="str">
        <f>VLOOKUP(A30,[1]sheet1!F39:AJ2037,10,0)</f>
        <v>良好</v>
      </c>
      <c r="K30" s="10">
        <f>VLOOKUP(A30,[1]sheet1!F39:AJ2037,11,0)</f>
        <v>11.1</v>
      </c>
      <c r="L30" s="10">
        <f>VLOOKUP(A30,[1]sheet1!F39:AJ2037,12,0)</f>
        <v>95</v>
      </c>
      <c r="M30" s="9" t="str">
        <f>VLOOKUP(A30,[1]sheet1!F39:AJ2037,13,0)</f>
        <v>优秀</v>
      </c>
      <c r="N30" s="10">
        <f>VLOOKUP(A30,[1]sheet1!F39:AJ2037,14,0)</f>
        <v>9.8</v>
      </c>
      <c r="O30" s="10">
        <f>VLOOKUP(A30,[1]sheet1!F39:AJ2037,15,0)</f>
        <v>72</v>
      </c>
      <c r="P30" s="9" t="str">
        <f>VLOOKUP(A30,[1]sheet1!F39:AJ2037,16,0)</f>
        <v>及格</v>
      </c>
      <c r="Q30" s="10">
        <f>VLOOKUP(A30,[1]sheet1!F39:AJ2037,17,0)</f>
        <v>0</v>
      </c>
      <c r="R30" s="10">
        <f>VLOOKUP(A30,[1]sheet1!F39:AJ2037,18,0)</f>
        <v>0</v>
      </c>
      <c r="S30" s="10">
        <f>VLOOKUP(A30,[1]sheet1!F39:AJ2037,19,0)</f>
        <v>0</v>
      </c>
      <c r="T30" s="10">
        <f>VLOOKUP(A30,[1]sheet1!F39:AJ2037,21,0)</f>
        <v>69</v>
      </c>
      <c r="U30" s="10">
        <f>VLOOKUP(A30,[1]sheet1!F39:AJ2037,22,0)</f>
        <v>74</v>
      </c>
      <c r="V30" s="9" t="str">
        <f>VLOOKUP(A30,[1]sheet1!F39:AJ2037,23,0)</f>
        <v>及格</v>
      </c>
      <c r="W30" s="10">
        <f>VLOOKUP(A30,[1]sheet1!F39:AJ2037,24,0)</f>
        <v>0</v>
      </c>
      <c r="X30" s="10">
        <f>VLOOKUP(A30,[1]sheet1!F39:AJ2037,25,0)</f>
        <v>0</v>
      </c>
      <c r="Y30" s="10">
        <f>VLOOKUP(A30,[1]sheet1!F39:AJ2037,26,0)</f>
        <v>0</v>
      </c>
      <c r="Z30" s="10">
        <f>VLOOKUP(A30,[1]sheet1!F39:AJ2037,27,0)</f>
        <v>0</v>
      </c>
      <c r="AA30" s="10">
        <f>VLOOKUP(A30,[1]sheet1!F39:AJ2037,28,0)</f>
        <v>83.1</v>
      </c>
      <c r="AB30" s="10">
        <f>VLOOKUP(A30,[1]sheet1!F39:AJ2037,29,0)</f>
        <v>0</v>
      </c>
      <c r="AC30" s="10">
        <f>VLOOKUP(A30,[1]sheet1!F39:AJ2037,30,0)</f>
        <v>83.1</v>
      </c>
      <c r="AD30" s="9" t="str">
        <f>VLOOKUP(A30,[1]sheet1!F39:AJ2037,31,0)</f>
        <v>良好</v>
      </c>
    </row>
    <row r="31" s="1" customFormat="1" spans="1:30">
      <c r="A31" s="11" t="s">
        <v>64</v>
      </c>
      <c r="B31" s="8" t="s">
        <v>58</v>
      </c>
      <c r="C31" s="9" t="str">
        <f>VLOOKUP(A31,[1]sheet1!F40:AJ2038,2,0)</f>
        <v>男</v>
      </c>
      <c r="D31" s="10">
        <f>VLOOKUP(A31,[1]sheet1!F40:AJ2038,4,0)</f>
        <v>128</v>
      </c>
      <c r="E31" s="10">
        <f>VLOOKUP(A31,[1]sheet1!F40:AJ2038,5,0)</f>
        <v>30</v>
      </c>
      <c r="F31" s="10">
        <f>VLOOKUP(A31,[1]sheet1!F40:AJ2038,6,0)</f>
        <v>80</v>
      </c>
      <c r="G31" s="9" t="str">
        <f>VLOOKUP(A31,[1]sheet1!F40:AJ2038,7,0)</f>
        <v>超重</v>
      </c>
      <c r="H31" s="10">
        <f>VLOOKUP(A31,[1]sheet1!F40:AJ2038,8,0)</f>
        <v>1562</v>
      </c>
      <c r="I31" s="10">
        <f>VLOOKUP(A31,[1]sheet1!F40:AJ2038,9,0)</f>
        <v>90</v>
      </c>
      <c r="J31" s="9" t="str">
        <f>VLOOKUP(A31,[1]sheet1!F40:AJ2038,10,0)</f>
        <v>优秀</v>
      </c>
      <c r="K31" s="10">
        <f>VLOOKUP(A31,[1]sheet1!F40:AJ2038,11,0)</f>
        <v>11.4</v>
      </c>
      <c r="L31" s="10">
        <f>VLOOKUP(A31,[1]sheet1!F40:AJ2038,12,0)</f>
        <v>72</v>
      </c>
      <c r="M31" s="9" t="str">
        <f>VLOOKUP(A31,[1]sheet1!F40:AJ2038,13,0)</f>
        <v>及格</v>
      </c>
      <c r="N31" s="10">
        <f>VLOOKUP(A31,[1]sheet1!F40:AJ2038,14,0)</f>
        <v>12.3</v>
      </c>
      <c r="O31" s="10">
        <f>VLOOKUP(A31,[1]sheet1!F40:AJ2038,15,0)</f>
        <v>85</v>
      </c>
      <c r="P31" s="9" t="str">
        <f>VLOOKUP(A31,[1]sheet1!F40:AJ2038,16,0)</f>
        <v>良好</v>
      </c>
      <c r="Q31" s="10">
        <f>VLOOKUP(A31,[1]sheet1!F40:AJ2038,17,0)</f>
        <v>0</v>
      </c>
      <c r="R31" s="10">
        <f>VLOOKUP(A31,[1]sheet1!F40:AJ2038,18,0)</f>
        <v>0</v>
      </c>
      <c r="S31" s="10">
        <f>VLOOKUP(A31,[1]sheet1!F40:AJ2038,19,0)</f>
        <v>0</v>
      </c>
      <c r="T31" s="10">
        <f>VLOOKUP(A31,[1]sheet1!F40:AJ2038,21,0)</f>
        <v>89</v>
      </c>
      <c r="U31" s="10">
        <f>VLOOKUP(A31,[1]sheet1!F40:AJ2038,22,0)</f>
        <v>80</v>
      </c>
      <c r="V31" s="9" t="str">
        <f>VLOOKUP(A31,[1]sheet1!F40:AJ2038,23,0)</f>
        <v>良好</v>
      </c>
      <c r="W31" s="10">
        <f>VLOOKUP(A31,[1]sheet1!F40:AJ2038,24,0)</f>
        <v>0</v>
      </c>
      <c r="X31" s="10">
        <f>VLOOKUP(A31,[1]sheet1!F40:AJ2038,25,0)</f>
        <v>0</v>
      </c>
      <c r="Y31" s="10">
        <f>VLOOKUP(A31,[1]sheet1!F40:AJ2038,26,0)</f>
        <v>0</v>
      </c>
      <c r="Z31" s="10">
        <f>VLOOKUP(A31,[1]sheet1!F40:AJ2038,27,0)</f>
        <v>0</v>
      </c>
      <c r="AA31" s="10">
        <f>VLOOKUP(A31,[1]sheet1!F40:AJ2038,28,0)</f>
        <v>81.4</v>
      </c>
      <c r="AB31" s="10">
        <f>VLOOKUP(A31,[1]sheet1!F40:AJ2038,29,0)</f>
        <v>0</v>
      </c>
      <c r="AC31" s="10">
        <f>VLOOKUP(A31,[1]sheet1!F40:AJ2038,30,0)</f>
        <v>81.4</v>
      </c>
      <c r="AD31" s="9" t="str">
        <f>VLOOKUP(A31,[1]sheet1!F40:AJ2038,31,0)</f>
        <v>良好</v>
      </c>
    </row>
    <row r="32" s="1" customFormat="1" spans="1:30">
      <c r="A32" s="11" t="s">
        <v>65</v>
      </c>
      <c r="B32" s="8" t="s">
        <v>58</v>
      </c>
      <c r="C32" s="9" t="str">
        <f>VLOOKUP(A32,[1]sheet1!F41:AJ2039,2,0)</f>
        <v>女</v>
      </c>
      <c r="D32" s="10">
        <f>VLOOKUP(A32,[1]sheet1!F41:AJ2039,4,0)</f>
        <v>118</v>
      </c>
      <c r="E32" s="10">
        <f>VLOOKUP(A32,[1]sheet1!F41:AJ2039,5,0)</f>
        <v>19</v>
      </c>
      <c r="F32" s="10">
        <f>VLOOKUP(A32,[1]sheet1!F41:AJ2039,6,0)</f>
        <v>100</v>
      </c>
      <c r="G32" s="9" t="str">
        <f>VLOOKUP(A32,[1]sheet1!F41:AJ2039,7,0)</f>
        <v>正常</v>
      </c>
      <c r="H32" s="10">
        <f>VLOOKUP(A32,[1]sheet1!F41:AJ2039,8,0)</f>
        <v>1159</v>
      </c>
      <c r="I32" s="10">
        <f>VLOOKUP(A32,[1]sheet1!F41:AJ2039,9,0)</f>
        <v>85</v>
      </c>
      <c r="J32" s="9" t="str">
        <f>VLOOKUP(A32,[1]sheet1!F41:AJ2039,10,0)</f>
        <v>良好</v>
      </c>
      <c r="K32" s="10">
        <f>VLOOKUP(A32,[1]sheet1!F41:AJ2039,11,0)</f>
        <v>11.8</v>
      </c>
      <c r="L32" s="10">
        <f>VLOOKUP(A32,[1]sheet1!F41:AJ2039,12,0)</f>
        <v>80</v>
      </c>
      <c r="M32" s="9" t="str">
        <f>VLOOKUP(A32,[1]sheet1!F41:AJ2039,13,0)</f>
        <v>良好</v>
      </c>
      <c r="N32" s="10">
        <f>VLOOKUP(A32,[1]sheet1!F41:AJ2039,14,0)</f>
        <v>15.6</v>
      </c>
      <c r="O32" s="10">
        <f>VLOOKUP(A32,[1]sheet1!F41:AJ2039,15,0)</f>
        <v>85</v>
      </c>
      <c r="P32" s="9" t="str">
        <f>VLOOKUP(A32,[1]sheet1!F41:AJ2039,16,0)</f>
        <v>良好</v>
      </c>
      <c r="Q32" s="10">
        <f>VLOOKUP(A32,[1]sheet1!F41:AJ2039,17,0)</f>
        <v>0</v>
      </c>
      <c r="R32" s="10">
        <f>VLOOKUP(A32,[1]sheet1!F41:AJ2039,18,0)</f>
        <v>0</v>
      </c>
      <c r="S32" s="10">
        <f>VLOOKUP(A32,[1]sheet1!F41:AJ2039,19,0)</f>
        <v>0</v>
      </c>
      <c r="T32" s="10">
        <f>VLOOKUP(A32,[1]sheet1!F41:AJ2039,21,0)</f>
        <v>67</v>
      </c>
      <c r="U32" s="10">
        <f>VLOOKUP(A32,[1]sheet1!F41:AJ2039,22,0)</f>
        <v>74</v>
      </c>
      <c r="V32" s="9" t="str">
        <f>VLOOKUP(A32,[1]sheet1!F41:AJ2039,23,0)</f>
        <v>及格</v>
      </c>
      <c r="W32" s="10">
        <f>VLOOKUP(A32,[1]sheet1!F41:AJ2039,24,0)</f>
        <v>0</v>
      </c>
      <c r="X32" s="10">
        <f>VLOOKUP(A32,[1]sheet1!F41:AJ2039,25,0)</f>
        <v>0</v>
      </c>
      <c r="Y32" s="10">
        <f>VLOOKUP(A32,[1]sheet1!F41:AJ2039,26,0)</f>
        <v>0</v>
      </c>
      <c r="Z32" s="10">
        <f>VLOOKUP(A32,[1]sheet1!F41:AJ2039,27,0)</f>
        <v>0</v>
      </c>
      <c r="AA32" s="10">
        <f>VLOOKUP(A32,[1]sheet1!F41:AJ2039,28,0)</f>
        <v>84</v>
      </c>
      <c r="AB32" s="10">
        <f>VLOOKUP(A32,[1]sheet1!F41:AJ2039,29,0)</f>
        <v>0</v>
      </c>
      <c r="AC32" s="10">
        <f>VLOOKUP(A32,[1]sheet1!F41:AJ2039,30,0)</f>
        <v>84</v>
      </c>
      <c r="AD32" s="9" t="str">
        <f>VLOOKUP(A32,[1]sheet1!F41:AJ2039,31,0)</f>
        <v>良好</v>
      </c>
    </row>
    <row r="33" s="1" customFormat="1" spans="1:30">
      <c r="A33" s="11" t="s">
        <v>66</v>
      </c>
      <c r="B33" s="8" t="s">
        <v>67</v>
      </c>
      <c r="C33" s="9" t="str">
        <f>VLOOKUP(A33,[1]sheet1!F44:AJ2042,2,0)</f>
        <v>女</v>
      </c>
      <c r="D33" s="10">
        <f>VLOOKUP(A33,[1]sheet1!F44:AJ2042,4,0)</f>
        <v>137</v>
      </c>
      <c r="E33" s="10">
        <f>VLOOKUP(A33,[1]sheet1!F44:AJ2042,5,0)</f>
        <v>29</v>
      </c>
      <c r="F33" s="10">
        <f>VLOOKUP(A33,[1]sheet1!F44:AJ2042,6,0)</f>
        <v>100</v>
      </c>
      <c r="G33" s="9" t="str">
        <f>VLOOKUP(A33,[1]sheet1!F44:AJ2042,7,0)</f>
        <v>正常</v>
      </c>
      <c r="H33" s="10">
        <f>VLOOKUP(A33,[1]sheet1!F44:AJ2042,8,0)</f>
        <v>1201</v>
      </c>
      <c r="I33" s="10">
        <f>VLOOKUP(A33,[1]sheet1!F44:AJ2042,9,0)</f>
        <v>80</v>
      </c>
      <c r="J33" s="9" t="str">
        <f>VLOOKUP(A33,[1]sheet1!F44:AJ2042,10,0)</f>
        <v>良好</v>
      </c>
      <c r="K33" s="10">
        <f>VLOOKUP(A33,[1]sheet1!F44:AJ2042,11,0)</f>
        <v>9.6</v>
      </c>
      <c r="L33" s="10">
        <f>VLOOKUP(A33,[1]sheet1!F44:AJ2042,12,0)</f>
        <v>100</v>
      </c>
      <c r="M33" s="9" t="str">
        <f>VLOOKUP(A33,[1]sheet1!F44:AJ2042,13,0)</f>
        <v>优秀</v>
      </c>
      <c r="N33" s="10">
        <f>VLOOKUP(A33,[1]sheet1!F44:AJ2042,14,0)</f>
        <v>15</v>
      </c>
      <c r="O33" s="10">
        <f>VLOOKUP(A33,[1]sheet1!F44:AJ2042,15,0)</f>
        <v>85</v>
      </c>
      <c r="P33" s="9" t="str">
        <f>VLOOKUP(A33,[1]sheet1!F44:AJ2042,16,0)</f>
        <v>良好</v>
      </c>
      <c r="Q33" s="10">
        <f>VLOOKUP(A33,[1]sheet1!F44:AJ2042,17,0)</f>
        <v>0</v>
      </c>
      <c r="R33" s="10">
        <f>VLOOKUP(A33,[1]sheet1!F44:AJ2042,18,0)</f>
        <v>0</v>
      </c>
      <c r="S33" s="10">
        <f>VLOOKUP(A33,[1]sheet1!F44:AJ2042,19,0)</f>
        <v>0</v>
      </c>
      <c r="T33" s="10">
        <f>VLOOKUP(A33,[1]sheet1!F44:AJ2042,21,0)</f>
        <v>98</v>
      </c>
      <c r="U33" s="10">
        <f>VLOOKUP(A33,[1]sheet1!F44:AJ2042,22,0)</f>
        <v>80</v>
      </c>
      <c r="V33" s="9" t="str">
        <f>VLOOKUP(A33,[1]sheet1!F44:AJ2042,23,0)</f>
        <v>良好</v>
      </c>
      <c r="W33" s="10">
        <f>VLOOKUP(A33,[1]sheet1!F44:AJ2042,24,0)</f>
        <v>0</v>
      </c>
      <c r="X33" s="10">
        <f>VLOOKUP(A33,[1]sheet1!F44:AJ2042,25,0)</f>
        <v>0</v>
      </c>
      <c r="Y33" s="10">
        <f>VLOOKUP(A33,[1]sheet1!F44:AJ2042,26,0)</f>
        <v>0</v>
      </c>
      <c r="Z33" s="10">
        <f>VLOOKUP(A33,[1]sheet1!F44:AJ2042,27,0)</f>
        <v>0</v>
      </c>
      <c r="AA33" s="10">
        <f>VLOOKUP(A33,[1]sheet1!F44:AJ2042,28,0)</f>
        <v>88.5</v>
      </c>
      <c r="AB33" s="10">
        <f>VLOOKUP(A33,[1]sheet1!F44:AJ2042,29,0)</f>
        <v>0</v>
      </c>
      <c r="AC33" s="10">
        <f>VLOOKUP(A33,[1]sheet1!F44:AJ2042,30,0)</f>
        <v>88.5</v>
      </c>
      <c r="AD33" s="9" t="str">
        <f>VLOOKUP(A33,[1]sheet1!F44:AJ2042,31,0)</f>
        <v>良好</v>
      </c>
    </row>
    <row r="34" s="1" customFormat="1" spans="1:30">
      <c r="A34" s="11" t="s">
        <v>68</v>
      </c>
      <c r="B34" s="8" t="s">
        <v>67</v>
      </c>
      <c r="C34" s="9" t="str">
        <f>VLOOKUP(A34,[1]sheet1!F47:AJ2045,2,0)</f>
        <v>男</v>
      </c>
      <c r="D34" s="10">
        <f>VLOOKUP(A34,[1]sheet1!F47:AJ2045,4,0)</f>
        <v>124</v>
      </c>
      <c r="E34" s="10">
        <f>VLOOKUP(A34,[1]sheet1!F47:AJ2045,5,0)</f>
        <v>26</v>
      </c>
      <c r="F34" s="10">
        <f>VLOOKUP(A34,[1]sheet1!F47:AJ2045,6,0)</f>
        <v>100</v>
      </c>
      <c r="G34" s="9" t="str">
        <f>VLOOKUP(A34,[1]sheet1!F47:AJ2045,7,0)</f>
        <v>正常</v>
      </c>
      <c r="H34" s="10">
        <f>VLOOKUP(A34,[1]sheet1!F47:AJ2045,8,0)</f>
        <v>1275</v>
      </c>
      <c r="I34" s="10">
        <f>VLOOKUP(A34,[1]sheet1!F47:AJ2045,9,0)</f>
        <v>72</v>
      </c>
      <c r="J34" s="9" t="str">
        <f>VLOOKUP(A34,[1]sheet1!F47:AJ2045,10,0)</f>
        <v>及格</v>
      </c>
      <c r="K34" s="10">
        <f>VLOOKUP(A34,[1]sheet1!F47:AJ2045,11,0)</f>
        <v>10.6</v>
      </c>
      <c r="L34" s="10">
        <f>VLOOKUP(A34,[1]sheet1!F47:AJ2045,12,0)</f>
        <v>74</v>
      </c>
      <c r="M34" s="9" t="str">
        <f>VLOOKUP(A34,[1]sheet1!F47:AJ2045,13,0)</f>
        <v>及格</v>
      </c>
      <c r="N34" s="10">
        <f>VLOOKUP(A34,[1]sheet1!F47:AJ2045,14,0)</f>
        <v>18.5</v>
      </c>
      <c r="O34" s="10">
        <f>VLOOKUP(A34,[1]sheet1!F47:AJ2045,15,0)</f>
        <v>100</v>
      </c>
      <c r="P34" s="9" t="str">
        <f>VLOOKUP(A34,[1]sheet1!F47:AJ2045,16,0)</f>
        <v>优秀</v>
      </c>
      <c r="Q34" s="10">
        <f>VLOOKUP(A34,[1]sheet1!F47:AJ2045,17,0)</f>
        <v>0</v>
      </c>
      <c r="R34" s="10">
        <f>VLOOKUP(A34,[1]sheet1!F47:AJ2045,18,0)</f>
        <v>0</v>
      </c>
      <c r="S34" s="10">
        <f>VLOOKUP(A34,[1]sheet1!F47:AJ2045,19,0)</f>
        <v>0</v>
      </c>
      <c r="T34" s="10">
        <f>VLOOKUP(A34,[1]sheet1!F47:AJ2045,21,0)</f>
        <v>42</v>
      </c>
      <c r="U34" s="10">
        <f>VLOOKUP(A34,[1]sheet1!F47:AJ2045,22,0)</f>
        <v>64</v>
      </c>
      <c r="V34" s="9" t="str">
        <f>VLOOKUP(A34,[1]sheet1!F47:AJ2045,23,0)</f>
        <v>及格</v>
      </c>
      <c r="W34" s="10">
        <f>VLOOKUP(A34,[1]sheet1!F47:AJ2045,24,0)</f>
        <v>0</v>
      </c>
      <c r="X34" s="10">
        <f>VLOOKUP(A34,[1]sheet1!F47:AJ2045,25,0)</f>
        <v>0</v>
      </c>
      <c r="Y34" s="10">
        <f>VLOOKUP(A34,[1]sheet1!F47:AJ2045,26,0)</f>
        <v>0</v>
      </c>
      <c r="Z34" s="10">
        <f>VLOOKUP(A34,[1]sheet1!F47:AJ2045,27,0)</f>
        <v>0</v>
      </c>
      <c r="AA34" s="10">
        <f>VLOOKUP(A34,[1]sheet1!F47:AJ2045,28,0)</f>
        <v>83.4</v>
      </c>
      <c r="AB34" s="10">
        <f>VLOOKUP(A34,[1]sheet1!F47:AJ2045,29,0)</f>
        <v>0</v>
      </c>
      <c r="AC34" s="10">
        <f>VLOOKUP(A34,[1]sheet1!F47:AJ2045,30,0)</f>
        <v>83.4</v>
      </c>
      <c r="AD34" s="9" t="str">
        <f>VLOOKUP(A34,[1]sheet1!F47:AJ2045,31,0)</f>
        <v>良好</v>
      </c>
    </row>
    <row r="35" s="1" customFormat="1" spans="1:30">
      <c r="A35" s="11" t="s">
        <v>69</v>
      </c>
      <c r="B35" s="8" t="s">
        <v>70</v>
      </c>
      <c r="C35" s="9" t="str">
        <f>VLOOKUP(A35,[1]sheet1!F50:AJ2048,2,0)</f>
        <v>男</v>
      </c>
      <c r="D35" s="10">
        <f>VLOOKUP(A35,[1]sheet1!F50:AJ2048,4,0)</f>
        <v>130</v>
      </c>
      <c r="E35" s="10">
        <f>VLOOKUP(A35,[1]sheet1!F50:AJ2048,5,0)</f>
        <v>30</v>
      </c>
      <c r="F35" s="10">
        <f>VLOOKUP(A35,[1]sheet1!F50:AJ2048,6,0)</f>
        <v>100</v>
      </c>
      <c r="G35" s="9" t="str">
        <f>VLOOKUP(A35,[1]sheet1!F50:AJ2048,7,0)</f>
        <v>正常</v>
      </c>
      <c r="H35" s="10">
        <f>VLOOKUP(A35,[1]sheet1!F50:AJ2048,8,0)</f>
        <v>1614</v>
      </c>
      <c r="I35" s="10">
        <f>VLOOKUP(A35,[1]sheet1!F50:AJ2048,9,0)</f>
        <v>80</v>
      </c>
      <c r="J35" s="9" t="str">
        <f>VLOOKUP(A35,[1]sheet1!F50:AJ2048,10,0)</f>
        <v>良好</v>
      </c>
      <c r="K35" s="10">
        <f>VLOOKUP(A35,[1]sheet1!F50:AJ2048,11,0)</f>
        <v>10.4</v>
      </c>
      <c r="L35" s="10">
        <f>VLOOKUP(A35,[1]sheet1!F50:AJ2048,12,0)</f>
        <v>76</v>
      </c>
      <c r="M35" s="9" t="str">
        <f>VLOOKUP(A35,[1]sheet1!F50:AJ2048,13,0)</f>
        <v>及格</v>
      </c>
      <c r="N35" s="10">
        <f>VLOOKUP(A35,[1]sheet1!F50:AJ2048,14,0)</f>
        <v>15.4</v>
      </c>
      <c r="O35" s="10">
        <f>VLOOKUP(A35,[1]sheet1!F50:AJ2048,15,0)</f>
        <v>95</v>
      </c>
      <c r="P35" s="9" t="str">
        <f>VLOOKUP(A35,[1]sheet1!F50:AJ2048,16,0)</f>
        <v>优秀</v>
      </c>
      <c r="Q35" s="10">
        <f>VLOOKUP(A35,[1]sheet1!F50:AJ2048,17,0)</f>
        <v>0</v>
      </c>
      <c r="R35" s="10">
        <f>VLOOKUP(A35,[1]sheet1!F50:AJ2048,18,0)</f>
        <v>0</v>
      </c>
      <c r="S35" s="10">
        <f>VLOOKUP(A35,[1]sheet1!F50:AJ2048,19,0)</f>
        <v>0</v>
      </c>
      <c r="T35" s="10">
        <f>VLOOKUP(A35,[1]sheet1!F50:AJ2048,21,0)</f>
        <v>71</v>
      </c>
      <c r="U35" s="10">
        <f>VLOOKUP(A35,[1]sheet1!F50:AJ2048,22,0)</f>
        <v>72</v>
      </c>
      <c r="V35" s="9" t="str">
        <f>VLOOKUP(A35,[1]sheet1!F50:AJ2048,23,0)</f>
        <v>及格</v>
      </c>
      <c r="W35" s="10">
        <f>VLOOKUP(A35,[1]sheet1!F50:AJ2048,24,0)</f>
        <v>0</v>
      </c>
      <c r="X35" s="10">
        <f>VLOOKUP(A35,[1]sheet1!F50:AJ2048,25,0)</f>
        <v>0</v>
      </c>
      <c r="Y35" s="10">
        <f>VLOOKUP(A35,[1]sheet1!F50:AJ2048,26,0)</f>
        <v>0</v>
      </c>
      <c r="Z35" s="10">
        <f>VLOOKUP(A35,[1]sheet1!F50:AJ2048,27,0)</f>
        <v>0</v>
      </c>
      <c r="AA35" s="10">
        <f>VLOOKUP(A35,[1]sheet1!F50:AJ2048,28,0)</f>
        <v>85.1</v>
      </c>
      <c r="AB35" s="10">
        <f>VLOOKUP(A35,[1]sheet1!F50:AJ2048,29,0)</f>
        <v>0</v>
      </c>
      <c r="AC35" s="10">
        <f>VLOOKUP(A35,[1]sheet1!F50:AJ2048,30,0)</f>
        <v>85.1</v>
      </c>
      <c r="AD35" s="9" t="str">
        <f>VLOOKUP(A35,[1]sheet1!F50:AJ2048,31,0)</f>
        <v>良好</v>
      </c>
    </row>
    <row r="36" s="1" customFormat="1" spans="1:30">
      <c r="A36" s="11" t="s">
        <v>71</v>
      </c>
      <c r="B36" s="8" t="s">
        <v>70</v>
      </c>
      <c r="C36" s="9" t="str">
        <f>VLOOKUP(A36,[1]sheet1!F51:AJ2049,2,0)</f>
        <v>男</v>
      </c>
      <c r="D36" s="10">
        <f>VLOOKUP(A36,[1]sheet1!F51:AJ2049,4,0)</f>
        <v>134</v>
      </c>
      <c r="E36" s="10">
        <f>VLOOKUP(A36,[1]sheet1!F51:AJ2049,5,0)</f>
        <v>29</v>
      </c>
      <c r="F36" s="10">
        <f>VLOOKUP(A36,[1]sheet1!F51:AJ2049,6,0)</f>
        <v>100</v>
      </c>
      <c r="G36" s="9" t="str">
        <f>VLOOKUP(A36,[1]sheet1!F51:AJ2049,7,0)</f>
        <v>正常</v>
      </c>
      <c r="H36" s="10">
        <f>VLOOKUP(A36,[1]sheet1!F51:AJ2049,8,0)</f>
        <v>1734</v>
      </c>
      <c r="I36" s="10">
        <f>VLOOKUP(A36,[1]sheet1!F51:AJ2049,9,0)</f>
        <v>85</v>
      </c>
      <c r="J36" s="9" t="str">
        <f>VLOOKUP(A36,[1]sheet1!F51:AJ2049,10,0)</f>
        <v>良好</v>
      </c>
      <c r="K36" s="10">
        <f>VLOOKUP(A36,[1]sheet1!F51:AJ2049,11,0)</f>
        <v>10</v>
      </c>
      <c r="L36" s="10">
        <f>VLOOKUP(A36,[1]sheet1!F51:AJ2049,12,0)</f>
        <v>80</v>
      </c>
      <c r="M36" s="9" t="str">
        <f>VLOOKUP(A36,[1]sheet1!F51:AJ2049,13,0)</f>
        <v>良好</v>
      </c>
      <c r="N36" s="10">
        <f>VLOOKUP(A36,[1]sheet1!F51:AJ2049,14,0)</f>
        <v>7.6</v>
      </c>
      <c r="O36" s="10">
        <f>VLOOKUP(A36,[1]sheet1!F51:AJ2049,15,0)</f>
        <v>74</v>
      </c>
      <c r="P36" s="9" t="str">
        <f>VLOOKUP(A36,[1]sheet1!F51:AJ2049,16,0)</f>
        <v>及格</v>
      </c>
      <c r="Q36" s="10">
        <f>VLOOKUP(A36,[1]sheet1!F51:AJ2049,17,0)</f>
        <v>0</v>
      </c>
      <c r="R36" s="10">
        <f>VLOOKUP(A36,[1]sheet1!F51:AJ2049,18,0)</f>
        <v>0</v>
      </c>
      <c r="S36" s="10">
        <f>VLOOKUP(A36,[1]sheet1!F51:AJ2049,19,0)</f>
        <v>0</v>
      </c>
      <c r="T36" s="10">
        <f>VLOOKUP(A36,[1]sheet1!F51:AJ2049,21,0)</f>
        <v>111</v>
      </c>
      <c r="U36" s="10">
        <f>VLOOKUP(A36,[1]sheet1!F51:AJ2049,22,0)</f>
        <v>90</v>
      </c>
      <c r="V36" s="9" t="str">
        <f>VLOOKUP(A36,[1]sheet1!F51:AJ2049,23,0)</f>
        <v>优秀</v>
      </c>
      <c r="W36" s="10">
        <f>VLOOKUP(A36,[1]sheet1!F51:AJ2049,24,0)</f>
        <v>0</v>
      </c>
      <c r="X36" s="10">
        <f>VLOOKUP(A36,[1]sheet1!F51:AJ2049,25,0)</f>
        <v>0</v>
      </c>
      <c r="Y36" s="10">
        <f>VLOOKUP(A36,[1]sheet1!F51:AJ2049,26,0)</f>
        <v>0</v>
      </c>
      <c r="Z36" s="10">
        <f>VLOOKUP(A36,[1]sheet1!F51:AJ2049,27,0)</f>
        <v>0</v>
      </c>
      <c r="AA36" s="10">
        <f>VLOOKUP(A36,[1]sheet1!F51:AJ2049,28,0)</f>
        <v>84</v>
      </c>
      <c r="AB36" s="10">
        <f>VLOOKUP(A36,[1]sheet1!F51:AJ2049,29,0)</f>
        <v>0</v>
      </c>
      <c r="AC36" s="10">
        <f>VLOOKUP(A36,[1]sheet1!F51:AJ2049,30,0)</f>
        <v>84</v>
      </c>
      <c r="AD36" s="9" t="str">
        <f>VLOOKUP(A36,[1]sheet1!F51:AJ2049,31,0)</f>
        <v>良好</v>
      </c>
    </row>
    <row r="37" s="1" customFormat="1" spans="1:30">
      <c r="A37" s="11" t="s">
        <v>72</v>
      </c>
      <c r="B37" s="8" t="s">
        <v>70</v>
      </c>
      <c r="C37" s="9" t="str">
        <f>VLOOKUP(A37,[1]sheet1!F52:AJ2050,2,0)</f>
        <v>男</v>
      </c>
      <c r="D37" s="10">
        <f>VLOOKUP(A37,[1]sheet1!F52:AJ2050,4,0)</f>
        <v>127</v>
      </c>
      <c r="E37" s="10">
        <f>VLOOKUP(A37,[1]sheet1!F52:AJ2050,5,0)</f>
        <v>23</v>
      </c>
      <c r="F37" s="10">
        <f>VLOOKUP(A37,[1]sheet1!F52:AJ2050,6,0)</f>
        <v>100</v>
      </c>
      <c r="G37" s="9" t="str">
        <f>VLOOKUP(A37,[1]sheet1!F52:AJ2050,7,0)</f>
        <v>正常</v>
      </c>
      <c r="H37" s="10">
        <f>VLOOKUP(A37,[1]sheet1!F52:AJ2050,8,0)</f>
        <v>1370</v>
      </c>
      <c r="I37" s="10">
        <f>VLOOKUP(A37,[1]sheet1!F52:AJ2050,9,0)</f>
        <v>76</v>
      </c>
      <c r="J37" s="9" t="str">
        <f>VLOOKUP(A37,[1]sheet1!F52:AJ2050,10,0)</f>
        <v>及格</v>
      </c>
      <c r="K37" s="10">
        <f>VLOOKUP(A37,[1]sheet1!F52:AJ2050,11,0)</f>
        <v>10.9</v>
      </c>
      <c r="L37" s="10">
        <f>VLOOKUP(A37,[1]sheet1!F52:AJ2050,12,0)</f>
        <v>70</v>
      </c>
      <c r="M37" s="9" t="str">
        <f>VLOOKUP(A37,[1]sheet1!F52:AJ2050,13,0)</f>
        <v>及格</v>
      </c>
      <c r="N37" s="10">
        <f>VLOOKUP(A37,[1]sheet1!F52:AJ2050,14,0)</f>
        <v>8.5</v>
      </c>
      <c r="O37" s="10">
        <f>VLOOKUP(A37,[1]sheet1!F52:AJ2050,15,0)</f>
        <v>76</v>
      </c>
      <c r="P37" s="9" t="str">
        <f>VLOOKUP(A37,[1]sheet1!F52:AJ2050,16,0)</f>
        <v>及格</v>
      </c>
      <c r="Q37" s="10">
        <f>VLOOKUP(A37,[1]sheet1!F52:AJ2050,17,0)</f>
        <v>0</v>
      </c>
      <c r="R37" s="10">
        <f>VLOOKUP(A37,[1]sheet1!F52:AJ2050,18,0)</f>
        <v>0</v>
      </c>
      <c r="S37" s="10">
        <f>VLOOKUP(A37,[1]sheet1!F52:AJ2050,19,0)</f>
        <v>0</v>
      </c>
      <c r="T37" s="10">
        <f>VLOOKUP(A37,[1]sheet1!F52:AJ2050,21,0)</f>
        <v>114</v>
      </c>
      <c r="U37" s="10">
        <f>VLOOKUP(A37,[1]sheet1!F52:AJ2050,22,0)</f>
        <v>95</v>
      </c>
      <c r="V37" s="9" t="str">
        <f>VLOOKUP(A37,[1]sheet1!F52:AJ2050,23,0)</f>
        <v>优秀</v>
      </c>
      <c r="W37" s="10">
        <f>VLOOKUP(A37,[1]sheet1!F52:AJ2050,24,0)</f>
        <v>0</v>
      </c>
      <c r="X37" s="10">
        <f>VLOOKUP(A37,[1]sheet1!F52:AJ2050,25,0)</f>
        <v>0</v>
      </c>
      <c r="Y37" s="10">
        <f>VLOOKUP(A37,[1]sheet1!F52:AJ2050,26,0)</f>
        <v>0</v>
      </c>
      <c r="Z37" s="10">
        <f>VLOOKUP(A37,[1]sheet1!F52:AJ2050,27,0)</f>
        <v>0</v>
      </c>
      <c r="AA37" s="10">
        <f>VLOOKUP(A37,[1]sheet1!F52:AJ2050,28,0)</f>
        <v>82.2</v>
      </c>
      <c r="AB37" s="10">
        <f>VLOOKUP(A37,[1]sheet1!F52:AJ2050,29,0)</f>
        <v>0</v>
      </c>
      <c r="AC37" s="10">
        <f>VLOOKUP(A37,[1]sheet1!F52:AJ2050,30,0)</f>
        <v>82.2</v>
      </c>
      <c r="AD37" s="9" t="str">
        <f>VLOOKUP(A37,[1]sheet1!F52:AJ2050,31,0)</f>
        <v>良好</v>
      </c>
    </row>
    <row r="38" s="1" customFormat="1" spans="1:30">
      <c r="A38" s="11" t="s">
        <v>73</v>
      </c>
      <c r="B38" s="8" t="s">
        <v>70</v>
      </c>
      <c r="C38" s="9" t="str">
        <f>VLOOKUP(A38,[1]sheet1!F53:AJ2051,2,0)</f>
        <v>女</v>
      </c>
      <c r="D38" s="10">
        <f>VLOOKUP(A38,[1]sheet1!F53:AJ2051,4,0)</f>
        <v>121</v>
      </c>
      <c r="E38" s="10">
        <f>VLOOKUP(A38,[1]sheet1!F53:AJ2051,5,0)</f>
        <v>20</v>
      </c>
      <c r="F38" s="10">
        <f>VLOOKUP(A38,[1]sheet1!F53:AJ2051,6,0)</f>
        <v>100</v>
      </c>
      <c r="G38" s="9" t="str">
        <f>VLOOKUP(A38,[1]sheet1!F53:AJ2051,7,0)</f>
        <v>正常</v>
      </c>
      <c r="H38" s="10">
        <f>VLOOKUP(A38,[1]sheet1!F53:AJ2051,8,0)</f>
        <v>1371</v>
      </c>
      <c r="I38" s="10">
        <f>VLOOKUP(A38,[1]sheet1!F53:AJ2051,9,0)</f>
        <v>85</v>
      </c>
      <c r="J38" s="9" t="str">
        <f>VLOOKUP(A38,[1]sheet1!F53:AJ2051,10,0)</f>
        <v>良好</v>
      </c>
      <c r="K38" s="10">
        <f>VLOOKUP(A38,[1]sheet1!F53:AJ2051,11,0)</f>
        <v>12.6</v>
      </c>
      <c r="L38" s="10">
        <f>VLOOKUP(A38,[1]sheet1!F53:AJ2051,12,0)</f>
        <v>62</v>
      </c>
      <c r="M38" s="9" t="str">
        <f>VLOOKUP(A38,[1]sheet1!F53:AJ2051,13,0)</f>
        <v>及格</v>
      </c>
      <c r="N38" s="10">
        <f>VLOOKUP(A38,[1]sheet1!F53:AJ2051,14,0)</f>
        <v>18.2</v>
      </c>
      <c r="O38" s="10">
        <f>VLOOKUP(A38,[1]sheet1!F53:AJ2051,15,0)</f>
        <v>95</v>
      </c>
      <c r="P38" s="9" t="str">
        <f>VLOOKUP(A38,[1]sheet1!F53:AJ2051,16,0)</f>
        <v>优秀</v>
      </c>
      <c r="Q38" s="10">
        <f>VLOOKUP(A38,[1]sheet1!F53:AJ2051,17,0)</f>
        <v>0</v>
      </c>
      <c r="R38" s="10">
        <f>VLOOKUP(A38,[1]sheet1!F53:AJ2051,18,0)</f>
        <v>0</v>
      </c>
      <c r="S38" s="10">
        <f>VLOOKUP(A38,[1]sheet1!F53:AJ2051,19,0)</f>
        <v>0</v>
      </c>
      <c r="T38" s="10">
        <f>VLOOKUP(A38,[1]sheet1!F53:AJ2051,21,0)</f>
        <v>77</v>
      </c>
      <c r="U38" s="10">
        <f>VLOOKUP(A38,[1]sheet1!F53:AJ2051,22,0)</f>
        <v>74</v>
      </c>
      <c r="V38" s="9" t="str">
        <f>VLOOKUP(A38,[1]sheet1!F53:AJ2051,23,0)</f>
        <v>及格</v>
      </c>
      <c r="W38" s="10">
        <f>VLOOKUP(A38,[1]sheet1!F53:AJ2051,24,0)</f>
        <v>0</v>
      </c>
      <c r="X38" s="10">
        <f>VLOOKUP(A38,[1]sheet1!F53:AJ2051,25,0)</f>
        <v>0</v>
      </c>
      <c r="Y38" s="10">
        <f>VLOOKUP(A38,[1]sheet1!F53:AJ2051,26,0)</f>
        <v>0</v>
      </c>
      <c r="Z38" s="10">
        <f>VLOOKUP(A38,[1]sheet1!F53:AJ2051,27,0)</f>
        <v>0</v>
      </c>
      <c r="AA38" s="10">
        <f>VLOOKUP(A38,[1]sheet1!F53:AJ2051,28,0)</f>
        <v>83.5</v>
      </c>
      <c r="AB38" s="10">
        <f>VLOOKUP(A38,[1]sheet1!F53:AJ2051,29,0)</f>
        <v>0</v>
      </c>
      <c r="AC38" s="10">
        <f>VLOOKUP(A38,[1]sheet1!F53:AJ2051,30,0)</f>
        <v>83.5</v>
      </c>
      <c r="AD38" s="9" t="str">
        <f>VLOOKUP(A38,[1]sheet1!F53:AJ2051,31,0)</f>
        <v>良好</v>
      </c>
    </row>
    <row r="39" s="1" customFormat="1" spans="1:30">
      <c r="A39" s="11" t="s">
        <v>74</v>
      </c>
      <c r="B39" s="8" t="s">
        <v>70</v>
      </c>
      <c r="C39" s="9" t="str">
        <f>VLOOKUP(A39,[1]sheet1!F54:AJ2052,2,0)</f>
        <v>女</v>
      </c>
      <c r="D39" s="10">
        <f>VLOOKUP(A39,[1]sheet1!F54:AJ2052,4,0)</f>
        <v>131</v>
      </c>
      <c r="E39" s="10">
        <f>VLOOKUP(A39,[1]sheet1!F54:AJ2052,5,0)</f>
        <v>25</v>
      </c>
      <c r="F39" s="10">
        <f>VLOOKUP(A39,[1]sheet1!F54:AJ2052,6,0)</f>
        <v>100</v>
      </c>
      <c r="G39" s="9" t="str">
        <f>VLOOKUP(A39,[1]sheet1!F54:AJ2052,7,0)</f>
        <v>正常</v>
      </c>
      <c r="H39" s="10">
        <f>VLOOKUP(A39,[1]sheet1!F54:AJ2052,8,0)</f>
        <v>1234</v>
      </c>
      <c r="I39" s="10">
        <f>VLOOKUP(A39,[1]sheet1!F54:AJ2052,9,0)</f>
        <v>80</v>
      </c>
      <c r="J39" s="9" t="str">
        <f>VLOOKUP(A39,[1]sheet1!F54:AJ2052,10,0)</f>
        <v>良好</v>
      </c>
      <c r="K39" s="10">
        <f>VLOOKUP(A39,[1]sheet1!F54:AJ2052,11,0)</f>
        <v>10.8</v>
      </c>
      <c r="L39" s="10">
        <f>VLOOKUP(A39,[1]sheet1!F54:AJ2052,12,0)</f>
        <v>80</v>
      </c>
      <c r="M39" s="9" t="str">
        <f>VLOOKUP(A39,[1]sheet1!F54:AJ2052,13,0)</f>
        <v>良好</v>
      </c>
      <c r="N39" s="10">
        <f>VLOOKUP(A39,[1]sheet1!F54:AJ2052,14,0)</f>
        <v>12.5</v>
      </c>
      <c r="O39" s="10">
        <f>VLOOKUP(A39,[1]sheet1!F54:AJ2052,15,0)</f>
        <v>78</v>
      </c>
      <c r="P39" s="9" t="str">
        <f>VLOOKUP(A39,[1]sheet1!F54:AJ2052,16,0)</f>
        <v>及格</v>
      </c>
      <c r="Q39" s="10">
        <f>VLOOKUP(A39,[1]sheet1!F54:AJ2052,17,0)</f>
        <v>0</v>
      </c>
      <c r="R39" s="10">
        <f>VLOOKUP(A39,[1]sheet1!F54:AJ2052,18,0)</f>
        <v>0</v>
      </c>
      <c r="S39" s="10">
        <f>VLOOKUP(A39,[1]sheet1!F54:AJ2052,19,0)</f>
        <v>0</v>
      </c>
      <c r="T39" s="10">
        <f>VLOOKUP(A39,[1]sheet1!F54:AJ2052,21,0)</f>
        <v>138</v>
      </c>
      <c r="U39" s="10">
        <f>VLOOKUP(A39,[1]sheet1!F54:AJ2052,22,0)</f>
        <v>100</v>
      </c>
      <c r="V39" s="9" t="str">
        <f>VLOOKUP(A39,[1]sheet1!F54:AJ2052,23,0)</f>
        <v>优秀</v>
      </c>
      <c r="W39" s="10">
        <f>VLOOKUP(A39,[1]sheet1!F54:AJ2052,24,0)</f>
        <v>5</v>
      </c>
      <c r="X39" s="10">
        <f>VLOOKUP(A39,[1]sheet1!F54:AJ2052,25,0)</f>
        <v>0</v>
      </c>
      <c r="Y39" s="10">
        <f>VLOOKUP(A39,[1]sheet1!F54:AJ2052,26,0)</f>
        <v>0</v>
      </c>
      <c r="Z39" s="10">
        <f>VLOOKUP(A39,[1]sheet1!F54:AJ2052,27,0)</f>
        <v>0</v>
      </c>
      <c r="AA39" s="10">
        <f>VLOOKUP(A39,[1]sheet1!F54:AJ2052,28,0)</f>
        <v>86.4</v>
      </c>
      <c r="AB39" s="10">
        <f>VLOOKUP(A39,[1]sheet1!F54:AJ2052,29,0)</f>
        <v>5</v>
      </c>
      <c r="AC39" s="10">
        <f>VLOOKUP(A39,[1]sheet1!F54:AJ2052,30,0)</f>
        <v>91.4</v>
      </c>
      <c r="AD39" s="9" t="str">
        <f>VLOOKUP(A39,[1]sheet1!F54:AJ2052,31,0)</f>
        <v>优秀</v>
      </c>
    </row>
    <row r="40" s="1" customFormat="1" spans="1:30">
      <c r="A40" s="11" t="s">
        <v>75</v>
      </c>
      <c r="B40" s="8" t="s">
        <v>70</v>
      </c>
      <c r="C40" s="9" t="str">
        <f>VLOOKUP(A40,[1]sheet1!F55:AJ2053,2,0)</f>
        <v>女</v>
      </c>
      <c r="D40" s="10">
        <f>VLOOKUP(A40,[1]sheet1!F55:AJ2053,4,0)</f>
        <v>132</v>
      </c>
      <c r="E40" s="10">
        <f>VLOOKUP(A40,[1]sheet1!F55:AJ2053,5,0)</f>
        <v>25</v>
      </c>
      <c r="F40" s="10">
        <f>VLOOKUP(A40,[1]sheet1!F55:AJ2053,6,0)</f>
        <v>100</v>
      </c>
      <c r="G40" s="9" t="str">
        <f>VLOOKUP(A40,[1]sheet1!F55:AJ2053,7,0)</f>
        <v>正常</v>
      </c>
      <c r="H40" s="10">
        <f>VLOOKUP(A40,[1]sheet1!F55:AJ2053,8,0)</f>
        <v>1503</v>
      </c>
      <c r="I40" s="10">
        <f>VLOOKUP(A40,[1]sheet1!F55:AJ2053,9,0)</f>
        <v>95</v>
      </c>
      <c r="J40" s="9" t="str">
        <f>VLOOKUP(A40,[1]sheet1!F55:AJ2053,10,0)</f>
        <v>优秀</v>
      </c>
      <c r="K40" s="10">
        <f>VLOOKUP(A40,[1]sheet1!F55:AJ2053,11,0)</f>
        <v>10.4</v>
      </c>
      <c r="L40" s="10">
        <f>VLOOKUP(A40,[1]sheet1!F55:AJ2053,12,0)</f>
        <v>85</v>
      </c>
      <c r="M40" s="9" t="str">
        <f>VLOOKUP(A40,[1]sheet1!F55:AJ2053,13,0)</f>
        <v>良好</v>
      </c>
      <c r="N40" s="10">
        <f>VLOOKUP(A40,[1]sheet1!F55:AJ2053,14,0)</f>
        <v>20.3</v>
      </c>
      <c r="O40" s="10">
        <f>VLOOKUP(A40,[1]sheet1!F55:AJ2053,15,0)</f>
        <v>100</v>
      </c>
      <c r="P40" s="9" t="str">
        <f>VLOOKUP(A40,[1]sheet1!F55:AJ2053,16,0)</f>
        <v>优秀</v>
      </c>
      <c r="Q40" s="10">
        <f>VLOOKUP(A40,[1]sheet1!F55:AJ2053,17,0)</f>
        <v>0</v>
      </c>
      <c r="R40" s="10">
        <f>VLOOKUP(A40,[1]sheet1!F55:AJ2053,18,0)</f>
        <v>0</v>
      </c>
      <c r="S40" s="10">
        <f>VLOOKUP(A40,[1]sheet1!F55:AJ2053,19,0)</f>
        <v>0</v>
      </c>
      <c r="T40" s="10">
        <f>VLOOKUP(A40,[1]sheet1!F55:AJ2053,21,0)</f>
        <v>125</v>
      </c>
      <c r="U40" s="10">
        <f>VLOOKUP(A40,[1]sheet1!F55:AJ2053,22,0)</f>
        <v>95</v>
      </c>
      <c r="V40" s="9" t="str">
        <f>VLOOKUP(A40,[1]sheet1!F55:AJ2053,23,0)</f>
        <v>优秀</v>
      </c>
      <c r="W40" s="10">
        <f>VLOOKUP(A40,[1]sheet1!F55:AJ2053,24,0)</f>
        <v>0</v>
      </c>
      <c r="X40" s="10">
        <f>VLOOKUP(A40,[1]sheet1!F55:AJ2053,25,0)</f>
        <v>0</v>
      </c>
      <c r="Y40" s="10">
        <f>VLOOKUP(A40,[1]sheet1!F55:AJ2053,26,0)</f>
        <v>0</v>
      </c>
      <c r="Z40" s="10">
        <f>VLOOKUP(A40,[1]sheet1!F55:AJ2053,27,0)</f>
        <v>0</v>
      </c>
      <c r="AA40" s="10">
        <f>VLOOKUP(A40,[1]sheet1!F55:AJ2053,28,0)</f>
        <v>95.3</v>
      </c>
      <c r="AB40" s="10">
        <f>VLOOKUP(A40,[1]sheet1!F55:AJ2053,29,0)</f>
        <v>0</v>
      </c>
      <c r="AC40" s="10">
        <f>VLOOKUP(A40,[1]sheet1!F55:AJ2053,30,0)</f>
        <v>95.3</v>
      </c>
      <c r="AD40" s="9" t="str">
        <f>VLOOKUP(A40,[1]sheet1!F55:AJ2053,31,0)</f>
        <v>优秀</v>
      </c>
    </row>
    <row r="41" s="1" customFormat="1" spans="1:30">
      <c r="A41" s="11" t="s">
        <v>76</v>
      </c>
      <c r="B41" s="8" t="s">
        <v>70</v>
      </c>
      <c r="C41" s="9" t="str">
        <f>VLOOKUP(A41,[1]sheet1!F56:AJ2054,2,0)</f>
        <v>女</v>
      </c>
      <c r="D41" s="10">
        <f>VLOOKUP(A41,[1]sheet1!F56:AJ2054,4,0)</f>
        <v>129</v>
      </c>
      <c r="E41" s="10">
        <f>VLOOKUP(A41,[1]sheet1!F56:AJ2054,5,0)</f>
        <v>23.5</v>
      </c>
      <c r="F41" s="10">
        <f>VLOOKUP(A41,[1]sheet1!F56:AJ2054,6,0)</f>
        <v>100</v>
      </c>
      <c r="G41" s="9" t="str">
        <f>VLOOKUP(A41,[1]sheet1!F56:AJ2054,7,0)</f>
        <v>正常</v>
      </c>
      <c r="H41" s="10">
        <f>VLOOKUP(A41,[1]sheet1!F56:AJ2054,8,0)</f>
        <v>1270</v>
      </c>
      <c r="I41" s="10">
        <f>VLOOKUP(A41,[1]sheet1!F56:AJ2054,9,0)</f>
        <v>80</v>
      </c>
      <c r="J41" s="9" t="str">
        <f>VLOOKUP(A41,[1]sheet1!F56:AJ2054,10,0)</f>
        <v>良好</v>
      </c>
      <c r="K41" s="10">
        <f>VLOOKUP(A41,[1]sheet1!F56:AJ2054,11,0)</f>
        <v>10.5</v>
      </c>
      <c r="L41" s="10">
        <f>VLOOKUP(A41,[1]sheet1!F56:AJ2054,12,0)</f>
        <v>85</v>
      </c>
      <c r="M41" s="9" t="str">
        <f>VLOOKUP(A41,[1]sheet1!F56:AJ2054,13,0)</f>
        <v>良好</v>
      </c>
      <c r="N41" s="10">
        <f>VLOOKUP(A41,[1]sheet1!F56:AJ2054,14,0)</f>
        <v>19.6</v>
      </c>
      <c r="O41" s="10">
        <f>VLOOKUP(A41,[1]sheet1!F56:AJ2054,15,0)</f>
        <v>100</v>
      </c>
      <c r="P41" s="9" t="str">
        <f>VLOOKUP(A41,[1]sheet1!F56:AJ2054,16,0)</f>
        <v>优秀</v>
      </c>
      <c r="Q41" s="10">
        <f>VLOOKUP(A41,[1]sheet1!F56:AJ2054,17,0)</f>
        <v>0</v>
      </c>
      <c r="R41" s="10">
        <f>VLOOKUP(A41,[1]sheet1!F56:AJ2054,18,0)</f>
        <v>0</v>
      </c>
      <c r="S41" s="10">
        <f>VLOOKUP(A41,[1]sheet1!F56:AJ2054,19,0)</f>
        <v>0</v>
      </c>
      <c r="T41" s="10">
        <f>VLOOKUP(A41,[1]sheet1!F56:AJ2054,21,0)</f>
        <v>135</v>
      </c>
      <c r="U41" s="10">
        <f>VLOOKUP(A41,[1]sheet1!F56:AJ2054,22,0)</f>
        <v>100</v>
      </c>
      <c r="V41" s="9" t="str">
        <f>VLOOKUP(A41,[1]sheet1!F56:AJ2054,23,0)</f>
        <v>优秀</v>
      </c>
      <c r="W41" s="10">
        <f>VLOOKUP(A41,[1]sheet1!F56:AJ2054,24,0)</f>
        <v>4</v>
      </c>
      <c r="X41" s="10">
        <f>VLOOKUP(A41,[1]sheet1!F56:AJ2054,25,0)</f>
        <v>0</v>
      </c>
      <c r="Y41" s="10">
        <f>VLOOKUP(A41,[1]sheet1!F56:AJ2054,26,0)</f>
        <v>0</v>
      </c>
      <c r="Z41" s="10">
        <f>VLOOKUP(A41,[1]sheet1!F56:AJ2054,27,0)</f>
        <v>0</v>
      </c>
      <c r="AA41" s="10">
        <f>VLOOKUP(A41,[1]sheet1!F56:AJ2054,28,0)</f>
        <v>94</v>
      </c>
      <c r="AB41" s="10">
        <f>VLOOKUP(A41,[1]sheet1!F56:AJ2054,29,0)</f>
        <v>4</v>
      </c>
      <c r="AC41" s="10">
        <f>VLOOKUP(A41,[1]sheet1!F56:AJ2054,30,0)</f>
        <v>98</v>
      </c>
      <c r="AD41" s="9" t="str">
        <f>VLOOKUP(A41,[1]sheet1!F56:AJ2054,31,0)</f>
        <v>优秀</v>
      </c>
    </row>
    <row r="42" s="1" customFormat="1" spans="1:30">
      <c r="A42" s="11" t="s">
        <v>77</v>
      </c>
      <c r="B42" s="8" t="s">
        <v>78</v>
      </c>
      <c r="C42" s="9" t="str">
        <f>VLOOKUP(A42,[1]sheet1!F59:AJ2057,2,0)</f>
        <v>男</v>
      </c>
      <c r="D42" s="10">
        <f>VLOOKUP(A42,[1]sheet1!F59:AJ2057,4,0)</f>
        <v>120</v>
      </c>
      <c r="E42" s="10">
        <f>VLOOKUP(A42,[1]sheet1!F59:AJ2057,5,0)</f>
        <v>18</v>
      </c>
      <c r="F42" s="10">
        <f>VLOOKUP(A42,[1]sheet1!F59:AJ2057,6,0)</f>
        <v>80</v>
      </c>
      <c r="G42" s="9" t="str">
        <f>VLOOKUP(A42,[1]sheet1!F59:AJ2057,7,0)</f>
        <v>低体重</v>
      </c>
      <c r="H42" s="10">
        <f>VLOOKUP(A42,[1]sheet1!F59:AJ2057,8,0)</f>
        <v>1136</v>
      </c>
      <c r="I42" s="10">
        <f>VLOOKUP(A42,[1]sheet1!F59:AJ2057,9,0)</f>
        <v>68</v>
      </c>
      <c r="J42" s="9" t="str">
        <f>VLOOKUP(A42,[1]sheet1!F59:AJ2057,10,0)</f>
        <v>及格</v>
      </c>
      <c r="K42" s="10">
        <f>VLOOKUP(A42,[1]sheet1!F59:AJ2057,11,0)</f>
        <v>10.5</v>
      </c>
      <c r="L42" s="10">
        <f>VLOOKUP(A42,[1]sheet1!F59:AJ2057,12,0)</f>
        <v>74</v>
      </c>
      <c r="M42" s="9" t="str">
        <f>VLOOKUP(A42,[1]sheet1!F59:AJ2057,13,0)</f>
        <v>及格</v>
      </c>
      <c r="N42" s="10">
        <f>VLOOKUP(A42,[1]sheet1!F59:AJ2057,14,0)</f>
        <v>18.3</v>
      </c>
      <c r="O42" s="10">
        <f>VLOOKUP(A42,[1]sheet1!F59:AJ2057,15,0)</f>
        <v>100</v>
      </c>
      <c r="P42" s="9" t="str">
        <f>VLOOKUP(A42,[1]sheet1!F59:AJ2057,16,0)</f>
        <v>优秀</v>
      </c>
      <c r="Q42" s="10">
        <f>VLOOKUP(A42,[1]sheet1!F59:AJ2057,17,0)</f>
        <v>0</v>
      </c>
      <c r="R42" s="10">
        <f>VLOOKUP(A42,[1]sheet1!F59:AJ2057,18,0)</f>
        <v>0</v>
      </c>
      <c r="S42" s="10">
        <f>VLOOKUP(A42,[1]sheet1!F59:AJ2057,19,0)</f>
        <v>0</v>
      </c>
      <c r="T42" s="10">
        <f>VLOOKUP(A42,[1]sheet1!F59:AJ2057,21,0)</f>
        <v>97</v>
      </c>
      <c r="U42" s="10">
        <f>VLOOKUP(A42,[1]sheet1!F59:AJ2057,22,0)</f>
        <v>80</v>
      </c>
      <c r="V42" s="9" t="str">
        <f>VLOOKUP(A42,[1]sheet1!F59:AJ2057,23,0)</f>
        <v>良好</v>
      </c>
      <c r="W42" s="10">
        <f>VLOOKUP(A42,[1]sheet1!F59:AJ2057,24,0)</f>
        <v>0</v>
      </c>
      <c r="X42" s="10">
        <f>VLOOKUP(A42,[1]sheet1!F59:AJ2057,25,0)</f>
        <v>0</v>
      </c>
      <c r="Y42" s="10">
        <f>VLOOKUP(A42,[1]sheet1!F59:AJ2057,26,0)</f>
        <v>0</v>
      </c>
      <c r="Z42" s="10">
        <f>VLOOKUP(A42,[1]sheet1!F59:AJ2057,27,0)</f>
        <v>0</v>
      </c>
      <c r="AA42" s="10">
        <f>VLOOKUP(A42,[1]sheet1!F59:AJ2057,28,0)</f>
        <v>83</v>
      </c>
      <c r="AB42" s="10">
        <f>VLOOKUP(A42,[1]sheet1!F59:AJ2057,29,0)</f>
        <v>0</v>
      </c>
      <c r="AC42" s="10">
        <f>VLOOKUP(A42,[1]sheet1!F59:AJ2057,30,0)</f>
        <v>83</v>
      </c>
      <c r="AD42" s="9" t="str">
        <f>VLOOKUP(A42,[1]sheet1!F59:AJ2057,31,0)</f>
        <v>良好</v>
      </c>
    </row>
    <row r="43" s="1" customFormat="1" spans="1:30">
      <c r="A43" s="11" t="s">
        <v>79</v>
      </c>
      <c r="B43" s="8" t="s">
        <v>78</v>
      </c>
      <c r="C43" s="9" t="str">
        <f>VLOOKUP(A43,[1]sheet1!F61:AJ2059,2,0)</f>
        <v>女</v>
      </c>
      <c r="D43" s="10">
        <f>VLOOKUP(A43,[1]sheet1!F61:AJ2059,4,0)</f>
        <v>124</v>
      </c>
      <c r="E43" s="10">
        <f>VLOOKUP(A43,[1]sheet1!F61:AJ2059,5,0)</f>
        <v>23</v>
      </c>
      <c r="F43" s="10">
        <f>VLOOKUP(A43,[1]sheet1!F61:AJ2059,6,0)</f>
        <v>100</v>
      </c>
      <c r="G43" s="9" t="str">
        <f>VLOOKUP(A43,[1]sheet1!F61:AJ2059,7,0)</f>
        <v>正常</v>
      </c>
      <c r="H43" s="10">
        <f>VLOOKUP(A43,[1]sheet1!F61:AJ2059,8,0)</f>
        <v>1417</v>
      </c>
      <c r="I43" s="10">
        <f>VLOOKUP(A43,[1]sheet1!F61:AJ2059,9,0)</f>
        <v>90</v>
      </c>
      <c r="J43" s="9" t="str">
        <f>VLOOKUP(A43,[1]sheet1!F61:AJ2059,10,0)</f>
        <v>优秀</v>
      </c>
      <c r="K43" s="10">
        <f>VLOOKUP(A43,[1]sheet1!F61:AJ2059,11,0)</f>
        <v>10.9</v>
      </c>
      <c r="L43" s="10">
        <f>VLOOKUP(A43,[1]sheet1!F61:AJ2059,12,0)</f>
        <v>78</v>
      </c>
      <c r="M43" s="9" t="str">
        <f>VLOOKUP(A43,[1]sheet1!F61:AJ2059,13,0)</f>
        <v>及格</v>
      </c>
      <c r="N43" s="10">
        <f>VLOOKUP(A43,[1]sheet1!F61:AJ2059,14,0)</f>
        <v>15.2</v>
      </c>
      <c r="O43" s="10">
        <f>VLOOKUP(A43,[1]sheet1!F61:AJ2059,15,0)</f>
        <v>85</v>
      </c>
      <c r="P43" s="9" t="str">
        <f>VLOOKUP(A43,[1]sheet1!F61:AJ2059,16,0)</f>
        <v>良好</v>
      </c>
      <c r="Q43" s="10">
        <f>VLOOKUP(A43,[1]sheet1!F61:AJ2059,17,0)</f>
        <v>0</v>
      </c>
      <c r="R43" s="10">
        <f>VLOOKUP(A43,[1]sheet1!F61:AJ2059,18,0)</f>
        <v>0</v>
      </c>
      <c r="S43" s="10">
        <f>VLOOKUP(A43,[1]sheet1!F61:AJ2059,19,0)</f>
        <v>0</v>
      </c>
      <c r="T43" s="10">
        <f>VLOOKUP(A43,[1]sheet1!F61:AJ2059,21,0)</f>
        <v>91</v>
      </c>
      <c r="U43" s="10">
        <f>VLOOKUP(A43,[1]sheet1!F61:AJ2059,22,0)</f>
        <v>78</v>
      </c>
      <c r="V43" s="9" t="str">
        <f>VLOOKUP(A43,[1]sheet1!F61:AJ2059,23,0)</f>
        <v>及格</v>
      </c>
      <c r="W43" s="10">
        <f>VLOOKUP(A43,[1]sheet1!F61:AJ2059,24,0)</f>
        <v>0</v>
      </c>
      <c r="X43" s="10">
        <f>VLOOKUP(A43,[1]sheet1!F61:AJ2059,25,0)</f>
        <v>0</v>
      </c>
      <c r="Y43" s="10">
        <f>VLOOKUP(A43,[1]sheet1!F61:AJ2059,26,0)</f>
        <v>0</v>
      </c>
      <c r="Z43" s="10">
        <f>VLOOKUP(A43,[1]sheet1!F61:AJ2059,27,0)</f>
        <v>0</v>
      </c>
      <c r="AA43" s="10">
        <f>VLOOKUP(A43,[1]sheet1!F61:AJ2059,28,0)</f>
        <v>85.2</v>
      </c>
      <c r="AB43" s="10">
        <f>VLOOKUP(A43,[1]sheet1!F61:AJ2059,29,0)</f>
        <v>0</v>
      </c>
      <c r="AC43" s="10">
        <f>VLOOKUP(A43,[1]sheet1!F61:AJ2059,30,0)</f>
        <v>85.2</v>
      </c>
      <c r="AD43" s="9" t="str">
        <f>VLOOKUP(A43,[1]sheet1!F61:AJ2059,31,0)</f>
        <v>良好</v>
      </c>
    </row>
    <row r="44" s="1" customFormat="1" spans="1:30">
      <c r="A44" s="11" t="s">
        <v>80</v>
      </c>
      <c r="B44" s="8" t="s">
        <v>78</v>
      </c>
      <c r="C44" s="9" t="str">
        <f>VLOOKUP(A44,[1]sheet1!F62:AJ2060,2,0)</f>
        <v>女</v>
      </c>
      <c r="D44" s="10">
        <f>VLOOKUP(A44,[1]sheet1!F62:AJ2060,4,0)</f>
        <v>118</v>
      </c>
      <c r="E44" s="10">
        <f>VLOOKUP(A44,[1]sheet1!F62:AJ2060,5,0)</f>
        <v>23</v>
      </c>
      <c r="F44" s="10">
        <f>VLOOKUP(A44,[1]sheet1!F62:AJ2060,6,0)</f>
        <v>100</v>
      </c>
      <c r="G44" s="9" t="str">
        <f>VLOOKUP(A44,[1]sheet1!F62:AJ2060,7,0)</f>
        <v>正常</v>
      </c>
      <c r="H44" s="10">
        <f>VLOOKUP(A44,[1]sheet1!F62:AJ2060,8,0)</f>
        <v>1351</v>
      </c>
      <c r="I44" s="10">
        <f>VLOOKUP(A44,[1]sheet1!F62:AJ2060,9,0)</f>
        <v>85</v>
      </c>
      <c r="J44" s="9" t="str">
        <f>VLOOKUP(A44,[1]sheet1!F62:AJ2060,10,0)</f>
        <v>良好</v>
      </c>
      <c r="K44" s="10">
        <f>VLOOKUP(A44,[1]sheet1!F62:AJ2060,11,0)</f>
        <v>12.4</v>
      </c>
      <c r="L44" s="10">
        <f>VLOOKUP(A44,[1]sheet1!F62:AJ2060,12,0)</f>
        <v>64</v>
      </c>
      <c r="M44" s="9" t="str">
        <f>VLOOKUP(A44,[1]sheet1!F62:AJ2060,13,0)</f>
        <v>及格</v>
      </c>
      <c r="N44" s="10">
        <f>VLOOKUP(A44,[1]sheet1!F62:AJ2060,14,0)</f>
        <v>5.2</v>
      </c>
      <c r="O44" s="10">
        <f>VLOOKUP(A44,[1]sheet1!F62:AJ2060,15,0)</f>
        <v>64</v>
      </c>
      <c r="P44" s="9" t="str">
        <f>VLOOKUP(A44,[1]sheet1!F62:AJ2060,16,0)</f>
        <v>及格</v>
      </c>
      <c r="Q44" s="10">
        <f>VLOOKUP(A44,[1]sheet1!F62:AJ2060,17,0)</f>
        <v>0</v>
      </c>
      <c r="R44" s="10">
        <f>VLOOKUP(A44,[1]sheet1!F62:AJ2060,18,0)</f>
        <v>0</v>
      </c>
      <c r="S44" s="10">
        <f>VLOOKUP(A44,[1]sheet1!F62:AJ2060,19,0)</f>
        <v>0</v>
      </c>
      <c r="T44" s="10">
        <f>VLOOKUP(A44,[1]sheet1!F62:AJ2060,21,0)</f>
        <v>192</v>
      </c>
      <c r="U44" s="10">
        <f>VLOOKUP(A44,[1]sheet1!F62:AJ2060,22,0)</f>
        <v>100</v>
      </c>
      <c r="V44" s="9" t="str">
        <f>VLOOKUP(A44,[1]sheet1!F62:AJ2060,23,0)</f>
        <v>优秀</v>
      </c>
      <c r="W44" s="10">
        <f>VLOOKUP(A44,[1]sheet1!F62:AJ2060,24,0)</f>
        <v>20</v>
      </c>
      <c r="X44" s="10">
        <f>VLOOKUP(A44,[1]sheet1!F62:AJ2060,25,0)</f>
        <v>0</v>
      </c>
      <c r="Y44" s="10">
        <f>VLOOKUP(A44,[1]sheet1!F62:AJ2060,26,0)</f>
        <v>0</v>
      </c>
      <c r="Z44" s="10">
        <f>VLOOKUP(A44,[1]sheet1!F62:AJ2060,27,0)</f>
        <v>0</v>
      </c>
      <c r="AA44" s="10">
        <f>VLOOKUP(A44,[1]sheet1!F62:AJ2060,28,0)</f>
        <v>79.8</v>
      </c>
      <c r="AB44" s="10">
        <f>VLOOKUP(A44,[1]sheet1!F62:AJ2060,29,0)</f>
        <v>20</v>
      </c>
      <c r="AC44" s="10">
        <f>VLOOKUP(A44,[1]sheet1!F62:AJ2060,30,0)</f>
        <v>99.8</v>
      </c>
      <c r="AD44" s="9" t="str">
        <f>VLOOKUP(A44,[1]sheet1!F62:AJ2060,31,0)</f>
        <v>优秀</v>
      </c>
    </row>
    <row r="45" s="1" customFormat="1" spans="1:30">
      <c r="A45" s="11" t="s">
        <v>81</v>
      </c>
      <c r="B45" s="8" t="s">
        <v>78</v>
      </c>
      <c r="C45" s="9" t="str">
        <f>VLOOKUP(A45,[1]sheet1!F63:AJ2061,2,0)</f>
        <v>女</v>
      </c>
      <c r="D45" s="10">
        <f>VLOOKUP(A45,[1]sheet1!F63:AJ2061,4,0)</f>
        <v>151.8</v>
      </c>
      <c r="E45" s="10">
        <f>VLOOKUP(A45,[1]sheet1!F63:AJ2061,5,0)</f>
        <v>34</v>
      </c>
      <c r="F45" s="10">
        <f>VLOOKUP(A45,[1]sheet1!F63:AJ2061,6,0)</f>
        <v>100</v>
      </c>
      <c r="G45" s="9" t="str">
        <f>VLOOKUP(A45,[1]sheet1!F63:AJ2061,7,0)</f>
        <v>正常</v>
      </c>
      <c r="H45" s="10">
        <f>VLOOKUP(A45,[1]sheet1!F63:AJ2061,8,0)</f>
        <v>2680</v>
      </c>
      <c r="I45" s="10">
        <f>VLOOKUP(A45,[1]sheet1!F63:AJ2061,9,0)</f>
        <v>100</v>
      </c>
      <c r="J45" s="9" t="str">
        <f>VLOOKUP(A45,[1]sheet1!F63:AJ2061,10,0)</f>
        <v>优秀</v>
      </c>
      <c r="K45" s="10">
        <f>VLOOKUP(A45,[1]sheet1!F63:AJ2061,11,0)</f>
        <v>9.6</v>
      </c>
      <c r="L45" s="10">
        <f>VLOOKUP(A45,[1]sheet1!F63:AJ2061,12,0)</f>
        <v>74</v>
      </c>
      <c r="M45" s="9" t="str">
        <f>VLOOKUP(A45,[1]sheet1!F63:AJ2061,13,0)</f>
        <v>及格</v>
      </c>
      <c r="N45" s="10">
        <f>VLOOKUP(A45,[1]sheet1!F63:AJ2061,14,0)</f>
        <v>20</v>
      </c>
      <c r="O45" s="10">
        <f>VLOOKUP(A45,[1]sheet1!F63:AJ2061,15,0)</f>
        <v>100</v>
      </c>
      <c r="P45" s="9" t="str">
        <f>VLOOKUP(A45,[1]sheet1!F63:AJ2061,16,0)</f>
        <v>优秀</v>
      </c>
      <c r="Q45" s="10">
        <f>VLOOKUP(A45,[1]sheet1!F63:AJ2061,17,0)</f>
        <v>28</v>
      </c>
      <c r="R45" s="10">
        <f>VLOOKUP(A45,[1]sheet1!F63:AJ2061,18,0)</f>
        <v>68</v>
      </c>
      <c r="S45" s="9" t="str">
        <f>VLOOKUP(A45,[1]sheet1!F63:AJ2061,19,0)</f>
        <v>及格</v>
      </c>
      <c r="T45" s="10">
        <f>VLOOKUP(A45,[1]sheet1!F63:AJ2061,21,0)</f>
        <v>113</v>
      </c>
      <c r="U45" s="10">
        <f>VLOOKUP(A45,[1]sheet1!F63:AJ2061,22,0)</f>
        <v>72</v>
      </c>
      <c r="V45" s="9" t="str">
        <f>VLOOKUP(A45,[1]sheet1!F63:AJ2061,23,0)</f>
        <v>及格</v>
      </c>
      <c r="W45" s="10">
        <f>VLOOKUP(A45,[1]sheet1!F63:AJ2061,24,0)</f>
        <v>0</v>
      </c>
      <c r="X45" s="10" t="str">
        <f>VLOOKUP(A45,[1]sheet1!F63:AJ2061,25,0)</f>
        <v>1′5</v>
      </c>
      <c r="Y45" s="10">
        <f>VLOOKUP(A45,[1]sheet1!F63:AJ2061,26,0)</f>
        <v>78</v>
      </c>
      <c r="Z45" s="9" t="str">
        <f>VLOOKUP(A45,[1]sheet1!F63:AJ2061,27,0)</f>
        <v>及格</v>
      </c>
      <c r="AA45" s="10">
        <f>VLOOKUP(A45,[1]sheet1!F63:AJ2061,28,0)</f>
        <v>83.4</v>
      </c>
      <c r="AB45" s="10">
        <f>VLOOKUP(A45,[1]sheet1!F63:AJ2061,29,0)</f>
        <v>0</v>
      </c>
      <c r="AC45" s="10">
        <f>VLOOKUP(A45,[1]sheet1!F63:AJ2061,30,0)</f>
        <v>83.4</v>
      </c>
      <c r="AD45" s="9" t="str">
        <f>VLOOKUP(A45,[1]sheet1!F63:AJ2061,31,0)</f>
        <v>良好</v>
      </c>
    </row>
    <row r="46" s="1" customFormat="1" spans="1:30">
      <c r="A46" s="11" t="s">
        <v>82</v>
      </c>
      <c r="B46" s="8" t="s">
        <v>83</v>
      </c>
      <c r="C46" s="9" t="str">
        <f>VLOOKUP(A46,[1]sheet1!F66:AJ2064,2,0)</f>
        <v>男</v>
      </c>
      <c r="D46" s="10">
        <f>VLOOKUP(A46,[1]sheet1!F66:AJ2064,4,0)</f>
        <v>121</v>
      </c>
      <c r="E46" s="10">
        <f>VLOOKUP(A46,[1]sheet1!F66:AJ2064,5,0)</f>
        <v>23</v>
      </c>
      <c r="F46" s="10">
        <f>VLOOKUP(A46,[1]sheet1!F66:AJ2064,6,0)</f>
        <v>100</v>
      </c>
      <c r="G46" s="9" t="str">
        <f>VLOOKUP(A46,[1]sheet1!F66:AJ2064,7,0)</f>
        <v>正常</v>
      </c>
      <c r="H46" s="10">
        <f>VLOOKUP(A46,[1]sheet1!F66:AJ2064,8,0)</f>
        <v>1309</v>
      </c>
      <c r="I46" s="10">
        <f>VLOOKUP(A46,[1]sheet1!F66:AJ2064,9,0)</f>
        <v>74</v>
      </c>
      <c r="J46" s="9" t="str">
        <f>VLOOKUP(A46,[1]sheet1!F66:AJ2064,10,0)</f>
        <v>及格</v>
      </c>
      <c r="K46" s="10">
        <f>VLOOKUP(A46,[1]sheet1!F66:AJ2064,11,0)</f>
        <v>10.2</v>
      </c>
      <c r="L46" s="10">
        <f>VLOOKUP(A46,[1]sheet1!F66:AJ2064,12,0)</f>
        <v>78</v>
      </c>
      <c r="M46" s="9" t="str">
        <f>VLOOKUP(A46,[1]sheet1!F66:AJ2064,13,0)</f>
        <v>及格</v>
      </c>
      <c r="N46" s="10">
        <f>VLOOKUP(A46,[1]sheet1!F66:AJ2064,14,0)</f>
        <v>10.1</v>
      </c>
      <c r="O46" s="10">
        <f>VLOOKUP(A46,[1]sheet1!F66:AJ2064,15,0)</f>
        <v>78</v>
      </c>
      <c r="P46" s="9" t="str">
        <f>VLOOKUP(A46,[1]sheet1!F66:AJ2064,16,0)</f>
        <v>及格</v>
      </c>
      <c r="Q46" s="10">
        <f>VLOOKUP(A46,[1]sheet1!F66:AJ2064,17,0)</f>
        <v>0</v>
      </c>
      <c r="R46" s="10">
        <f>VLOOKUP(A46,[1]sheet1!F66:AJ2064,18,0)</f>
        <v>0</v>
      </c>
      <c r="S46" s="10">
        <f>VLOOKUP(A46,[1]sheet1!F66:AJ2064,19,0)</f>
        <v>0</v>
      </c>
      <c r="T46" s="10">
        <f>VLOOKUP(A46,[1]sheet1!F66:AJ2064,21,0)</f>
        <v>129</v>
      </c>
      <c r="U46" s="10">
        <f>VLOOKUP(A46,[1]sheet1!F66:AJ2064,22,0)</f>
        <v>100</v>
      </c>
      <c r="V46" s="9" t="str">
        <f>VLOOKUP(A46,[1]sheet1!F66:AJ2064,23,0)</f>
        <v>优秀</v>
      </c>
      <c r="W46" s="10">
        <f>VLOOKUP(A46,[1]sheet1!F66:AJ2064,24,0)</f>
        <v>6</v>
      </c>
      <c r="X46" s="10">
        <f>VLOOKUP(A46,[1]sheet1!F66:AJ2064,25,0)</f>
        <v>0</v>
      </c>
      <c r="Y46" s="10">
        <f>VLOOKUP(A46,[1]sheet1!F66:AJ2064,26,0)</f>
        <v>0</v>
      </c>
      <c r="Z46" s="10">
        <f>VLOOKUP(A46,[1]sheet1!F66:AJ2064,27,0)</f>
        <v>0</v>
      </c>
      <c r="AA46" s="10">
        <f>VLOOKUP(A46,[1]sheet1!F66:AJ2064,28,0)</f>
        <v>85.1</v>
      </c>
      <c r="AB46" s="10">
        <f>VLOOKUP(A46,[1]sheet1!F66:AJ2064,29,0)</f>
        <v>6</v>
      </c>
      <c r="AC46" s="10">
        <f>VLOOKUP(A46,[1]sheet1!F66:AJ2064,30,0)</f>
        <v>91.1</v>
      </c>
      <c r="AD46" s="9" t="str">
        <f>VLOOKUP(A46,[1]sheet1!F66:AJ2064,31,0)</f>
        <v>优秀</v>
      </c>
    </row>
    <row r="47" s="1" customFormat="1" spans="1:30">
      <c r="A47" s="11" t="s">
        <v>84</v>
      </c>
      <c r="B47" s="8" t="s">
        <v>83</v>
      </c>
      <c r="C47" s="9" t="str">
        <f>VLOOKUP(A47,[1]sheet1!F67:AJ2065,2,0)</f>
        <v>女</v>
      </c>
      <c r="D47" s="10">
        <f>VLOOKUP(A47,[1]sheet1!F67:AJ2065,4,0)</f>
        <v>119</v>
      </c>
      <c r="E47" s="10">
        <f>VLOOKUP(A47,[1]sheet1!F67:AJ2065,5,0)</f>
        <v>21</v>
      </c>
      <c r="F47" s="10">
        <f>VLOOKUP(A47,[1]sheet1!F67:AJ2065,6,0)</f>
        <v>100</v>
      </c>
      <c r="G47" s="9" t="str">
        <f>VLOOKUP(A47,[1]sheet1!F67:AJ2065,7,0)</f>
        <v>正常</v>
      </c>
      <c r="H47" s="10">
        <f>VLOOKUP(A47,[1]sheet1!F67:AJ2065,8,0)</f>
        <v>1197</v>
      </c>
      <c r="I47" s="10">
        <f>VLOOKUP(A47,[1]sheet1!F67:AJ2065,9,0)</f>
        <v>78</v>
      </c>
      <c r="J47" s="9" t="str">
        <f>VLOOKUP(A47,[1]sheet1!F67:AJ2065,10,0)</f>
        <v>及格</v>
      </c>
      <c r="K47" s="10">
        <f>VLOOKUP(A47,[1]sheet1!F67:AJ2065,11,0)</f>
        <v>9.8</v>
      </c>
      <c r="L47" s="10">
        <f>VLOOKUP(A47,[1]sheet1!F67:AJ2065,12,0)</f>
        <v>100</v>
      </c>
      <c r="M47" s="9" t="str">
        <f>VLOOKUP(A47,[1]sheet1!F67:AJ2065,13,0)</f>
        <v>优秀</v>
      </c>
      <c r="N47" s="10">
        <f>VLOOKUP(A47,[1]sheet1!F67:AJ2065,14,0)</f>
        <v>8.7</v>
      </c>
      <c r="O47" s="10">
        <f>VLOOKUP(A47,[1]sheet1!F67:AJ2065,15,0)</f>
        <v>70</v>
      </c>
      <c r="P47" s="9" t="str">
        <f>VLOOKUP(A47,[1]sheet1!F67:AJ2065,16,0)</f>
        <v>及格</v>
      </c>
      <c r="Q47" s="10">
        <f>VLOOKUP(A47,[1]sheet1!F67:AJ2065,17,0)</f>
        <v>0</v>
      </c>
      <c r="R47" s="10">
        <f>VLOOKUP(A47,[1]sheet1!F67:AJ2065,18,0)</f>
        <v>0</v>
      </c>
      <c r="S47" s="10">
        <f>VLOOKUP(A47,[1]sheet1!F67:AJ2065,19,0)</f>
        <v>0</v>
      </c>
      <c r="T47" s="10">
        <f>VLOOKUP(A47,[1]sheet1!F67:AJ2065,21,0)</f>
        <v>104</v>
      </c>
      <c r="U47" s="10">
        <f>VLOOKUP(A47,[1]sheet1!F67:AJ2065,22,0)</f>
        <v>80</v>
      </c>
      <c r="V47" s="9" t="str">
        <f>VLOOKUP(A47,[1]sheet1!F67:AJ2065,23,0)</f>
        <v>良好</v>
      </c>
      <c r="W47" s="10">
        <f>VLOOKUP(A47,[1]sheet1!F67:AJ2065,24,0)</f>
        <v>0</v>
      </c>
      <c r="X47" s="10">
        <f>VLOOKUP(A47,[1]sheet1!F67:AJ2065,25,0)</f>
        <v>0</v>
      </c>
      <c r="Y47" s="10">
        <f>VLOOKUP(A47,[1]sheet1!F67:AJ2065,26,0)</f>
        <v>0</v>
      </c>
      <c r="Z47" s="10">
        <f>VLOOKUP(A47,[1]sheet1!F67:AJ2065,27,0)</f>
        <v>0</v>
      </c>
      <c r="AA47" s="10">
        <f>VLOOKUP(A47,[1]sheet1!F67:AJ2065,28,0)</f>
        <v>83.7</v>
      </c>
      <c r="AB47" s="10">
        <f>VLOOKUP(A47,[1]sheet1!F67:AJ2065,29,0)</f>
        <v>0</v>
      </c>
      <c r="AC47" s="10">
        <f>VLOOKUP(A47,[1]sheet1!F67:AJ2065,30,0)</f>
        <v>83.7</v>
      </c>
      <c r="AD47" s="9" t="str">
        <f>VLOOKUP(A47,[1]sheet1!F67:AJ2065,31,0)</f>
        <v>良好</v>
      </c>
    </row>
    <row r="48" s="1" customFormat="1" spans="1:30">
      <c r="A48" s="12" t="s">
        <v>85</v>
      </c>
      <c r="B48" s="8" t="s">
        <v>83</v>
      </c>
      <c r="C48" s="9" t="str">
        <f>VLOOKUP(A48,[1]sheet1!F68:AJ2066,2,0)</f>
        <v>女</v>
      </c>
      <c r="D48" s="10">
        <f>VLOOKUP(A48,[1]sheet1!F68:AJ2066,4,0)</f>
        <v>117</v>
      </c>
      <c r="E48" s="10">
        <f>VLOOKUP(A48,[1]sheet1!F68:AJ2066,5,0)</f>
        <v>20</v>
      </c>
      <c r="F48" s="10">
        <f>VLOOKUP(A48,[1]sheet1!F68:AJ2066,6,0)</f>
        <v>100</v>
      </c>
      <c r="G48" s="9" t="str">
        <f>VLOOKUP(A48,[1]sheet1!F68:AJ2066,7,0)</f>
        <v>正常</v>
      </c>
      <c r="H48" s="10">
        <f>VLOOKUP(A48,[1]sheet1!F68:AJ2066,8,0)</f>
        <v>1063</v>
      </c>
      <c r="I48" s="10">
        <f>VLOOKUP(A48,[1]sheet1!F68:AJ2066,9,0)</f>
        <v>74</v>
      </c>
      <c r="J48" s="9" t="str">
        <f>VLOOKUP(A48,[1]sheet1!F68:AJ2066,10,0)</f>
        <v>及格</v>
      </c>
      <c r="K48" s="10">
        <f>VLOOKUP(A48,[1]sheet1!F68:AJ2066,11,0)</f>
        <v>11.1</v>
      </c>
      <c r="L48" s="10">
        <f>VLOOKUP(A48,[1]sheet1!F68:AJ2066,12,0)</f>
        <v>76</v>
      </c>
      <c r="M48" s="9" t="str">
        <f>VLOOKUP(A48,[1]sheet1!F68:AJ2066,13,0)</f>
        <v>及格</v>
      </c>
      <c r="N48" s="10">
        <f>VLOOKUP(A48,[1]sheet1!F68:AJ2066,14,0)</f>
        <v>14.8</v>
      </c>
      <c r="O48" s="10">
        <f>VLOOKUP(A48,[1]sheet1!F68:AJ2066,15,0)</f>
        <v>85</v>
      </c>
      <c r="P48" s="9" t="str">
        <f>VLOOKUP(A48,[1]sheet1!F68:AJ2066,16,0)</f>
        <v>良好</v>
      </c>
      <c r="Q48" s="10">
        <f>VLOOKUP(A48,[1]sheet1!F68:AJ2066,17,0)</f>
        <v>0</v>
      </c>
      <c r="R48" s="10">
        <f>VLOOKUP(A48,[1]sheet1!F68:AJ2066,18,0)</f>
        <v>0</v>
      </c>
      <c r="S48" s="10">
        <f>VLOOKUP(A48,[1]sheet1!F68:AJ2066,19,0)</f>
        <v>0</v>
      </c>
      <c r="T48" s="10">
        <f>VLOOKUP(A48,[1]sheet1!F68:AJ2066,21,0)</f>
        <v>53</v>
      </c>
      <c r="U48" s="10">
        <f>VLOOKUP(A48,[1]sheet1!F68:AJ2066,22,0)</f>
        <v>66</v>
      </c>
      <c r="V48" s="9" t="str">
        <f>VLOOKUP(A48,[1]sheet1!F68:AJ2066,23,0)</f>
        <v>及格</v>
      </c>
      <c r="W48" s="10">
        <f>VLOOKUP(A48,[1]sheet1!F68:AJ2066,24,0)</f>
        <v>0</v>
      </c>
      <c r="X48" s="10">
        <f>VLOOKUP(A48,[1]sheet1!F68:AJ2066,25,0)</f>
        <v>0</v>
      </c>
      <c r="Y48" s="10">
        <f>VLOOKUP(A48,[1]sheet1!F68:AJ2066,26,0)</f>
        <v>0</v>
      </c>
      <c r="Z48" s="10">
        <f>VLOOKUP(A48,[1]sheet1!F68:AJ2066,27,0)</f>
        <v>0</v>
      </c>
      <c r="AA48" s="10">
        <f>VLOOKUP(A48,[1]sheet1!F68:AJ2066,28,0)</f>
        <v>80</v>
      </c>
      <c r="AB48" s="10">
        <f>VLOOKUP(A48,[1]sheet1!F68:AJ2066,29,0)</f>
        <v>0</v>
      </c>
      <c r="AC48" s="10">
        <f>VLOOKUP(A48,[1]sheet1!F68:AJ2066,30,0)</f>
        <v>80</v>
      </c>
      <c r="AD48" s="9" t="str">
        <f>VLOOKUP(A48,[1]sheet1!F68:AJ2066,31,0)</f>
        <v>良好</v>
      </c>
    </row>
    <row r="49" s="1" customFormat="1" spans="1:30">
      <c r="A49" s="11" t="s">
        <v>86</v>
      </c>
      <c r="B49" s="8" t="s">
        <v>83</v>
      </c>
      <c r="C49" s="9" t="str">
        <f>VLOOKUP(A49,[1]sheet1!F71:AJ2069,2,0)</f>
        <v>女</v>
      </c>
      <c r="D49" s="10">
        <f>VLOOKUP(A49,[1]sheet1!F71:AJ2069,4,0)</f>
        <v>137</v>
      </c>
      <c r="E49" s="10">
        <f>VLOOKUP(A49,[1]sheet1!F71:AJ2069,5,0)</f>
        <v>29</v>
      </c>
      <c r="F49" s="10">
        <f>VLOOKUP(A49,[1]sheet1!F71:AJ2069,6,0)</f>
        <v>100</v>
      </c>
      <c r="G49" s="9" t="str">
        <f>VLOOKUP(A49,[1]sheet1!F71:AJ2069,7,0)</f>
        <v>正常</v>
      </c>
      <c r="H49" s="10">
        <f>VLOOKUP(A49,[1]sheet1!F71:AJ2069,8,0)</f>
        <v>1603</v>
      </c>
      <c r="I49" s="10">
        <f>VLOOKUP(A49,[1]sheet1!F71:AJ2069,9,0)</f>
        <v>100</v>
      </c>
      <c r="J49" s="9" t="str">
        <f>VLOOKUP(A49,[1]sheet1!F71:AJ2069,10,0)</f>
        <v>优秀</v>
      </c>
      <c r="K49" s="10">
        <f>VLOOKUP(A49,[1]sheet1!F71:AJ2069,11,0)</f>
        <v>10.5</v>
      </c>
      <c r="L49" s="10">
        <f>VLOOKUP(A49,[1]sheet1!F71:AJ2069,12,0)</f>
        <v>85</v>
      </c>
      <c r="M49" s="9" t="str">
        <f>VLOOKUP(A49,[1]sheet1!F71:AJ2069,13,0)</f>
        <v>良好</v>
      </c>
      <c r="N49" s="10">
        <f>VLOOKUP(A49,[1]sheet1!F71:AJ2069,14,0)</f>
        <v>8.6</v>
      </c>
      <c r="O49" s="10">
        <f>VLOOKUP(A49,[1]sheet1!F71:AJ2069,15,0)</f>
        <v>70</v>
      </c>
      <c r="P49" s="9" t="str">
        <f>VLOOKUP(A49,[1]sheet1!F71:AJ2069,16,0)</f>
        <v>及格</v>
      </c>
      <c r="Q49" s="10">
        <f>VLOOKUP(A49,[1]sheet1!F71:AJ2069,17,0)</f>
        <v>0</v>
      </c>
      <c r="R49" s="10">
        <f>VLOOKUP(A49,[1]sheet1!F71:AJ2069,18,0)</f>
        <v>0</v>
      </c>
      <c r="S49" s="10">
        <f>VLOOKUP(A49,[1]sheet1!F71:AJ2069,19,0)</f>
        <v>0</v>
      </c>
      <c r="T49" s="10">
        <f>VLOOKUP(A49,[1]sheet1!F71:AJ2069,21,0)</f>
        <v>56</v>
      </c>
      <c r="U49" s="10">
        <f>VLOOKUP(A49,[1]sheet1!F71:AJ2069,22,0)</f>
        <v>68</v>
      </c>
      <c r="V49" s="9" t="str">
        <f>VLOOKUP(A49,[1]sheet1!F71:AJ2069,23,0)</f>
        <v>及格</v>
      </c>
      <c r="W49" s="10">
        <f>VLOOKUP(A49,[1]sheet1!F71:AJ2069,24,0)</f>
        <v>0</v>
      </c>
      <c r="X49" s="10">
        <f>VLOOKUP(A49,[1]sheet1!F71:AJ2069,25,0)</f>
        <v>0</v>
      </c>
      <c r="Y49" s="10">
        <f>VLOOKUP(A49,[1]sheet1!F71:AJ2069,26,0)</f>
        <v>0</v>
      </c>
      <c r="Z49" s="10">
        <f>VLOOKUP(A49,[1]sheet1!F71:AJ2069,27,0)</f>
        <v>0</v>
      </c>
      <c r="AA49" s="10">
        <f>VLOOKUP(A49,[1]sheet1!F71:AJ2069,28,0)</f>
        <v>81.6</v>
      </c>
      <c r="AB49" s="10">
        <f>VLOOKUP(A49,[1]sheet1!F71:AJ2069,29,0)</f>
        <v>0</v>
      </c>
      <c r="AC49" s="10">
        <f>VLOOKUP(A49,[1]sheet1!F71:AJ2069,30,0)</f>
        <v>81.6</v>
      </c>
      <c r="AD49" s="9" t="str">
        <f>VLOOKUP(A49,[1]sheet1!F71:AJ2069,31,0)</f>
        <v>良好</v>
      </c>
    </row>
    <row r="50" s="1" customFormat="1" spans="1:30">
      <c r="A50" s="11" t="s">
        <v>87</v>
      </c>
      <c r="B50" s="8" t="s">
        <v>83</v>
      </c>
      <c r="C50" s="9" t="str">
        <f>VLOOKUP(A50,[1]sheet1!F72:AJ2070,2,0)</f>
        <v>女</v>
      </c>
      <c r="D50" s="10">
        <f>VLOOKUP(A50,[1]sheet1!F72:AJ2070,4,0)</f>
        <v>130</v>
      </c>
      <c r="E50" s="10">
        <f>VLOOKUP(A50,[1]sheet1!F72:AJ2070,5,0)</f>
        <v>34</v>
      </c>
      <c r="F50" s="10">
        <f>VLOOKUP(A50,[1]sheet1!F72:AJ2070,6,0)</f>
        <v>80</v>
      </c>
      <c r="G50" s="9" t="str">
        <f>VLOOKUP(A50,[1]sheet1!F72:AJ2070,7,0)</f>
        <v>超重</v>
      </c>
      <c r="H50" s="10">
        <f>VLOOKUP(A50,[1]sheet1!F72:AJ2070,8,0)</f>
        <v>1560</v>
      </c>
      <c r="I50" s="10">
        <f>VLOOKUP(A50,[1]sheet1!F72:AJ2070,9,0)</f>
        <v>95</v>
      </c>
      <c r="J50" s="9" t="str">
        <f>VLOOKUP(A50,[1]sheet1!F72:AJ2070,10,0)</f>
        <v>优秀</v>
      </c>
      <c r="K50" s="10">
        <f>VLOOKUP(A50,[1]sheet1!F72:AJ2070,11,0)</f>
        <v>9.1</v>
      </c>
      <c r="L50" s="10">
        <f>VLOOKUP(A50,[1]sheet1!F72:AJ2070,12,0)</f>
        <v>100</v>
      </c>
      <c r="M50" s="9" t="str">
        <f>VLOOKUP(A50,[1]sheet1!F72:AJ2070,13,0)</f>
        <v>优秀</v>
      </c>
      <c r="N50" s="10">
        <f>VLOOKUP(A50,[1]sheet1!F72:AJ2070,14,0)</f>
        <v>15.9</v>
      </c>
      <c r="O50" s="10">
        <f>VLOOKUP(A50,[1]sheet1!F72:AJ2070,15,0)</f>
        <v>85</v>
      </c>
      <c r="P50" s="9" t="str">
        <f>VLOOKUP(A50,[1]sheet1!F72:AJ2070,16,0)</f>
        <v>良好</v>
      </c>
      <c r="Q50" s="10">
        <f>VLOOKUP(A50,[1]sheet1!F72:AJ2070,17,0)</f>
        <v>0</v>
      </c>
      <c r="R50" s="10">
        <f>VLOOKUP(A50,[1]sheet1!F72:AJ2070,18,0)</f>
        <v>0</v>
      </c>
      <c r="S50" s="10">
        <f>VLOOKUP(A50,[1]sheet1!F72:AJ2070,19,0)</f>
        <v>0</v>
      </c>
      <c r="T50" s="10">
        <f>VLOOKUP(A50,[1]sheet1!F72:AJ2070,21,0)</f>
        <v>110</v>
      </c>
      <c r="U50" s="10">
        <f>VLOOKUP(A50,[1]sheet1!F72:AJ2070,22,0)</f>
        <v>85</v>
      </c>
      <c r="V50" s="9" t="str">
        <f>VLOOKUP(A50,[1]sheet1!F72:AJ2070,23,0)</f>
        <v>良好</v>
      </c>
      <c r="W50" s="10">
        <f>VLOOKUP(A50,[1]sheet1!F72:AJ2070,24,0)</f>
        <v>0</v>
      </c>
      <c r="X50" s="10">
        <f>VLOOKUP(A50,[1]sheet1!F72:AJ2070,25,0)</f>
        <v>0</v>
      </c>
      <c r="Y50" s="10">
        <f>VLOOKUP(A50,[1]sheet1!F72:AJ2070,26,0)</f>
        <v>0</v>
      </c>
      <c r="Z50" s="10">
        <f>VLOOKUP(A50,[1]sheet1!F72:AJ2070,27,0)</f>
        <v>0</v>
      </c>
      <c r="AA50" s="10">
        <f>VLOOKUP(A50,[1]sheet1!F72:AJ2070,28,0)</f>
        <v>88.8</v>
      </c>
      <c r="AB50" s="10">
        <f>VLOOKUP(A50,[1]sheet1!F72:AJ2070,29,0)</f>
        <v>0</v>
      </c>
      <c r="AC50" s="10">
        <f>VLOOKUP(A50,[1]sheet1!F72:AJ2070,30,0)</f>
        <v>88.8</v>
      </c>
      <c r="AD50" s="9" t="str">
        <f>VLOOKUP(A50,[1]sheet1!F72:AJ2070,31,0)</f>
        <v>良好</v>
      </c>
    </row>
    <row r="51" s="1" customFormat="1" spans="1:30">
      <c r="A51" s="13" t="s">
        <v>88</v>
      </c>
      <c r="B51" s="8" t="s">
        <v>83</v>
      </c>
      <c r="C51" s="9" t="str">
        <f>VLOOKUP(A51,[1]sheet1!F73:AJ2071,2,0)</f>
        <v>男</v>
      </c>
      <c r="D51" s="10">
        <f>VLOOKUP(A51,[1]sheet1!F73:AJ2071,4,0)</f>
        <v>123</v>
      </c>
      <c r="E51" s="10">
        <f>VLOOKUP(A51,[1]sheet1!F73:AJ2071,5,0)</f>
        <v>23</v>
      </c>
      <c r="F51" s="10">
        <f>VLOOKUP(A51,[1]sheet1!F73:AJ2071,6,0)</f>
        <v>100</v>
      </c>
      <c r="G51" s="9" t="str">
        <f>VLOOKUP(A51,[1]sheet1!F73:AJ2071,7,0)</f>
        <v>正常</v>
      </c>
      <c r="H51" s="10">
        <f>VLOOKUP(A51,[1]sheet1!F73:AJ2071,8,0)</f>
        <v>2263</v>
      </c>
      <c r="I51" s="10">
        <f>VLOOKUP(A51,[1]sheet1!F73:AJ2071,9,0)</f>
        <v>100</v>
      </c>
      <c r="J51" s="9" t="str">
        <f>VLOOKUP(A51,[1]sheet1!F73:AJ2071,10,0)</f>
        <v>优秀</v>
      </c>
      <c r="K51" s="10">
        <f>VLOOKUP(A51,[1]sheet1!F73:AJ2071,11,0)</f>
        <v>8.8</v>
      </c>
      <c r="L51" s="10">
        <f>VLOOKUP(A51,[1]sheet1!F73:AJ2071,12,0)</f>
        <v>100</v>
      </c>
      <c r="M51" s="9" t="str">
        <f>VLOOKUP(A51,[1]sheet1!F73:AJ2071,13,0)</f>
        <v>优秀</v>
      </c>
      <c r="N51" s="10">
        <f>VLOOKUP(A51,[1]sheet1!F73:AJ2071,14,0)</f>
        <v>3.6</v>
      </c>
      <c r="O51" s="10">
        <f>VLOOKUP(A51,[1]sheet1!F73:AJ2071,15,0)</f>
        <v>66</v>
      </c>
      <c r="P51" s="9" t="str">
        <f>VLOOKUP(A51,[1]sheet1!F73:AJ2071,16,0)</f>
        <v>及格</v>
      </c>
      <c r="Q51" s="10">
        <f>VLOOKUP(A51,[1]sheet1!F73:AJ2071,17,0)</f>
        <v>0</v>
      </c>
      <c r="R51" s="10">
        <f>VLOOKUP(A51,[1]sheet1!F73:AJ2071,18,0)</f>
        <v>0</v>
      </c>
      <c r="S51" s="10">
        <f>VLOOKUP(A51,[1]sheet1!F73:AJ2071,19,0)</f>
        <v>0</v>
      </c>
      <c r="T51" s="10">
        <f>VLOOKUP(A51,[1]sheet1!F73:AJ2071,21,0)</f>
        <v>176</v>
      </c>
      <c r="U51" s="10">
        <f>VLOOKUP(A51,[1]sheet1!F73:AJ2071,22,0)</f>
        <v>100</v>
      </c>
      <c r="V51" s="9" t="str">
        <f>VLOOKUP(A51,[1]sheet1!F73:AJ2071,23,0)</f>
        <v>优秀</v>
      </c>
      <c r="W51" s="10">
        <f>VLOOKUP(A51,[1]sheet1!F73:AJ2071,24,0)</f>
        <v>20</v>
      </c>
      <c r="X51" s="10">
        <f>VLOOKUP(A51,[1]sheet1!F73:AJ2071,25,0)</f>
        <v>0</v>
      </c>
      <c r="Y51" s="10">
        <f>VLOOKUP(A51,[1]sheet1!F73:AJ2071,26,0)</f>
        <v>0</v>
      </c>
      <c r="Z51" s="10">
        <f>VLOOKUP(A51,[1]sheet1!F73:AJ2071,27,0)</f>
        <v>0</v>
      </c>
      <c r="AA51" s="10">
        <f>VLOOKUP(A51,[1]sheet1!F73:AJ2071,28,0)</f>
        <v>89.8</v>
      </c>
      <c r="AB51" s="10">
        <f>VLOOKUP(A51,[1]sheet1!F73:AJ2071,29,0)</f>
        <v>20</v>
      </c>
      <c r="AC51" s="10">
        <f>VLOOKUP(A51,[1]sheet1!F73:AJ2071,30,0)</f>
        <v>109.8</v>
      </c>
      <c r="AD51" s="9" t="str">
        <f>VLOOKUP(A51,[1]sheet1!F73:AJ2071,31,0)</f>
        <v>优秀</v>
      </c>
    </row>
    <row r="52" s="1" customFormat="1" spans="1:30">
      <c r="A52" s="11" t="s">
        <v>89</v>
      </c>
      <c r="B52" s="8" t="s">
        <v>90</v>
      </c>
      <c r="C52" s="9" t="str">
        <f>VLOOKUP(A52,[1]sheet1!F74:AJ2072,2,0)</f>
        <v>男</v>
      </c>
      <c r="D52" s="10">
        <f>VLOOKUP(A52,[1]sheet1!F74:AJ2072,4,0)</f>
        <v>124</v>
      </c>
      <c r="E52" s="10">
        <f>VLOOKUP(A52,[1]sheet1!F74:AJ2072,5,0)</f>
        <v>22</v>
      </c>
      <c r="F52" s="10">
        <f>VLOOKUP(A52,[1]sheet1!F74:AJ2072,6,0)</f>
        <v>100</v>
      </c>
      <c r="G52" s="9" t="str">
        <f>VLOOKUP(A52,[1]sheet1!F74:AJ2072,7,0)</f>
        <v>正常</v>
      </c>
      <c r="H52" s="10">
        <f>VLOOKUP(A52,[1]sheet1!F74:AJ2072,8,0)</f>
        <v>1593</v>
      </c>
      <c r="I52" s="10">
        <f>VLOOKUP(A52,[1]sheet1!F74:AJ2072,9,0)</f>
        <v>80</v>
      </c>
      <c r="J52" s="9" t="str">
        <f>VLOOKUP(A52,[1]sheet1!F74:AJ2072,10,0)</f>
        <v>良好</v>
      </c>
      <c r="K52" s="10">
        <f>VLOOKUP(A52,[1]sheet1!F74:AJ2072,11,0)</f>
        <v>8.9</v>
      </c>
      <c r="L52" s="10">
        <f>VLOOKUP(A52,[1]sheet1!F74:AJ2072,12,0)</f>
        <v>100</v>
      </c>
      <c r="M52" s="9" t="str">
        <f>VLOOKUP(A52,[1]sheet1!F74:AJ2072,13,0)</f>
        <v>优秀</v>
      </c>
      <c r="N52" s="10">
        <f>VLOOKUP(A52,[1]sheet1!F74:AJ2072,14,0)</f>
        <v>9.6</v>
      </c>
      <c r="O52" s="10">
        <f>VLOOKUP(A52,[1]sheet1!F74:AJ2072,15,0)</f>
        <v>78</v>
      </c>
      <c r="P52" s="9" t="str">
        <f>VLOOKUP(A52,[1]sheet1!F74:AJ2072,16,0)</f>
        <v>及格</v>
      </c>
      <c r="Q52" s="10">
        <f>VLOOKUP(A52,[1]sheet1!F74:AJ2072,17,0)</f>
        <v>0</v>
      </c>
      <c r="R52" s="10">
        <f>VLOOKUP(A52,[1]sheet1!F74:AJ2072,18,0)</f>
        <v>0</v>
      </c>
      <c r="S52" s="10">
        <f>VLOOKUP(A52,[1]sheet1!F74:AJ2072,19,0)</f>
        <v>0</v>
      </c>
      <c r="T52" s="10">
        <f>VLOOKUP(A52,[1]sheet1!F74:AJ2072,21,0)</f>
        <v>111</v>
      </c>
      <c r="U52" s="10">
        <f>VLOOKUP(A52,[1]sheet1!F74:AJ2072,22,0)</f>
        <v>90</v>
      </c>
      <c r="V52" s="9" t="str">
        <f>VLOOKUP(A52,[1]sheet1!F74:AJ2072,23,0)</f>
        <v>优秀</v>
      </c>
      <c r="W52" s="10">
        <f>VLOOKUP(A52,[1]sheet1!F74:AJ2072,24,0)</f>
        <v>0</v>
      </c>
      <c r="X52" s="10">
        <f>VLOOKUP(A52,[1]sheet1!F74:AJ2072,25,0)</f>
        <v>0</v>
      </c>
      <c r="Y52" s="10">
        <f>VLOOKUP(A52,[1]sheet1!F74:AJ2072,26,0)</f>
        <v>0</v>
      </c>
      <c r="Z52" s="10">
        <f>VLOOKUP(A52,[1]sheet1!F74:AJ2072,27,0)</f>
        <v>0</v>
      </c>
      <c r="AA52" s="10">
        <f>VLOOKUP(A52,[1]sheet1!F74:AJ2072,28,0)</f>
        <v>88.4</v>
      </c>
      <c r="AB52" s="10">
        <f>VLOOKUP(A52,[1]sheet1!F74:AJ2072,29,0)</f>
        <v>0</v>
      </c>
      <c r="AC52" s="10">
        <f>VLOOKUP(A52,[1]sheet1!F74:AJ2072,30,0)</f>
        <v>88.4</v>
      </c>
      <c r="AD52" s="9" t="str">
        <f>VLOOKUP(A52,[1]sheet1!F74:AJ2072,31,0)</f>
        <v>良好</v>
      </c>
    </row>
    <row r="53" s="1" customFormat="1" spans="1:30">
      <c r="A53" s="11" t="s">
        <v>91</v>
      </c>
      <c r="B53" s="8" t="s">
        <v>90</v>
      </c>
      <c r="C53" s="9" t="str">
        <f>VLOOKUP(A53,[1]sheet1!F75:AJ2073,2,0)</f>
        <v>女</v>
      </c>
      <c r="D53" s="10">
        <f>VLOOKUP(A53,[1]sheet1!F75:AJ2073,4,0)</f>
        <v>124</v>
      </c>
      <c r="E53" s="10">
        <f>VLOOKUP(A53,[1]sheet1!F75:AJ2073,5,0)</f>
        <v>30</v>
      </c>
      <c r="F53" s="10">
        <f>VLOOKUP(A53,[1]sheet1!F75:AJ2073,6,0)</f>
        <v>80</v>
      </c>
      <c r="G53" s="9" t="str">
        <f>VLOOKUP(A53,[1]sheet1!F75:AJ2073,7,0)</f>
        <v>超重</v>
      </c>
      <c r="H53" s="10">
        <f>VLOOKUP(A53,[1]sheet1!F75:AJ2073,8,0)</f>
        <v>1348</v>
      </c>
      <c r="I53" s="10">
        <f>VLOOKUP(A53,[1]sheet1!F75:AJ2073,9,0)</f>
        <v>85</v>
      </c>
      <c r="J53" s="9" t="str">
        <f>VLOOKUP(A53,[1]sheet1!F75:AJ2073,10,0)</f>
        <v>良好</v>
      </c>
      <c r="K53" s="10">
        <f>VLOOKUP(A53,[1]sheet1!F75:AJ2073,11,0)</f>
        <v>11.2</v>
      </c>
      <c r="L53" s="10">
        <f>VLOOKUP(A53,[1]sheet1!F75:AJ2073,12,0)</f>
        <v>76</v>
      </c>
      <c r="M53" s="9" t="str">
        <f>VLOOKUP(A53,[1]sheet1!F75:AJ2073,13,0)</f>
        <v>及格</v>
      </c>
      <c r="N53" s="10">
        <f>VLOOKUP(A53,[1]sheet1!F75:AJ2073,14,0)</f>
        <v>16.5</v>
      </c>
      <c r="O53" s="10">
        <f>VLOOKUP(A53,[1]sheet1!F75:AJ2073,15,0)</f>
        <v>90</v>
      </c>
      <c r="P53" s="9" t="str">
        <f>VLOOKUP(A53,[1]sheet1!F75:AJ2073,16,0)</f>
        <v>优秀</v>
      </c>
      <c r="Q53" s="10">
        <f>VLOOKUP(A53,[1]sheet1!F75:AJ2073,17,0)</f>
        <v>0</v>
      </c>
      <c r="R53" s="10">
        <f>VLOOKUP(A53,[1]sheet1!F75:AJ2073,18,0)</f>
        <v>0</v>
      </c>
      <c r="S53" s="10">
        <f>VLOOKUP(A53,[1]sheet1!F75:AJ2073,19,0)</f>
        <v>0</v>
      </c>
      <c r="T53" s="10">
        <f>VLOOKUP(A53,[1]sheet1!F75:AJ2073,21,0)</f>
        <v>81</v>
      </c>
      <c r="U53" s="10">
        <f>VLOOKUP(A53,[1]sheet1!F75:AJ2073,22,0)</f>
        <v>74</v>
      </c>
      <c r="V53" s="9" t="str">
        <f>VLOOKUP(A53,[1]sheet1!F75:AJ2073,23,0)</f>
        <v>及格</v>
      </c>
      <c r="W53" s="10">
        <f>VLOOKUP(A53,[1]sheet1!F75:AJ2073,24,0)</f>
        <v>0</v>
      </c>
      <c r="X53" s="10">
        <f>VLOOKUP(A53,[1]sheet1!F75:AJ2073,25,0)</f>
        <v>0</v>
      </c>
      <c r="Y53" s="10">
        <f>VLOOKUP(A53,[1]sheet1!F75:AJ2073,26,0)</f>
        <v>0</v>
      </c>
      <c r="Z53" s="10">
        <f>VLOOKUP(A53,[1]sheet1!F75:AJ2073,27,0)</f>
        <v>0</v>
      </c>
      <c r="AA53" s="10">
        <f>VLOOKUP(A53,[1]sheet1!F75:AJ2073,28,0)</f>
        <v>81.8</v>
      </c>
      <c r="AB53" s="10">
        <f>VLOOKUP(A53,[1]sheet1!F75:AJ2073,29,0)</f>
        <v>0</v>
      </c>
      <c r="AC53" s="10">
        <f>VLOOKUP(A53,[1]sheet1!F75:AJ2073,30,0)</f>
        <v>81.8</v>
      </c>
      <c r="AD53" s="9" t="str">
        <f>VLOOKUP(A53,[1]sheet1!F75:AJ2073,31,0)</f>
        <v>良好</v>
      </c>
    </row>
    <row r="54" s="1" customFormat="1" spans="1:30">
      <c r="A54" s="11" t="s">
        <v>92</v>
      </c>
      <c r="B54" s="8" t="s">
        <v>90</v>
      </c>
      <c r="C54" s="9" t="str">
        <f>VLOOKUP(A54,[1]sheet1!F76:AJ2074,2,0)</f>
        <v>男</v>
      </c>
      <c r="D54" s="10">
        <f>VLOOKUP(A54,[1]sheet1!F76:AJ2074,4,0)</f>
        <v>128</v>
      </c>
      <c r="E54" s="10">
        <f>VLOOKUP(A54,[1]sheet1!F76:AJ2074,5,0)</f>
        <v>27</v>
      </c>
      <c r="F54" s="10">
        <f>VLOOKUP(A54,[1]sheet1!F76:AJ2074,6,0)</f>
        <v>100</v>
      </c>
      <c r="G54" s="9" t="str">
        <f>VLOOKUP(A54,[1]sheet1!F76:AJ2074,7,0)</f>
        <v>正常</v>
      </c>
      <c r="H54" s="10">
        <f>VLOOKUP(A54,[1]sheet1!F76:AJ2074,8,0)</f>
        <v>2133</v>
      </c>
      <c r="I54" s="10">
        <f>VLOOKUP(A54,[1]sheet1!F76:AJ2074,9,0)</f>
        <v>100</v>
      </c>
      <c r="J54" s="9" t="str">
        <f>VLOOKUP(A54,[1]sheet1!F76:AJ2074,10,0)</f>
        <v>优秀</v>
      </c>
      <c r="K54" s="10">
        <f>VLOOKUP(A54,[1]sheet1!F76:AJ2074,11,0)</f>
        <v>10</v>
      </c>
      <c r="L54" s="10">
        <f>VLOOKUP(A54,[1]sheet1!F76:AJ2074,12,0)</f>
        <v>80</v>
      </c>
      <c r="M54" s="9" t="str">
        <f>VLOOKUP(A54,[1]sheet1!F76:AJ2074,13,0)</f>
        <v>良好</v>
      </c>
      <c r="N54" s="10">
        <f>VLOOKUP(A54,[1]sheet1!F76:AJ2074,14,0)</f>
        <v>15.2</v>
      </c>
      <c r="O54" s="10">
        <f>VLOOKUP(A54,[1]sheet1!F76:AJ2074,15,0)</f>
        <v>95</v>
      </c>
      <c r="P54" s="9" t="str">
        <f>VLOOKUP(A54,[1]sheet1!F76:AJ2074,16,0)</f>
        <v>优秀</v>
      </c>
      <c r="Q54" s="10">
        <f>VLOOKUP(A54,[1]sheet1!F76:AJ2074,17,0)</f>
        <v>0</v>
      </c>
      <c r="R54" s="10">
        <f>VLOOKUP(A54,[1]sheet1!F76:AJ2074,18,0)</f>
        <v>0</v>
      </c>
      <c r="S54" s="10">
        <f>VLOOKUP(A54,[1]sheet1!F76:AJ2074,19,0)</f>
        <v>0</v>
      </c>
      <c r="T54" s="10">
        <f>VLOOKUP(A54,[1]sheet1!F76:AJ2074,21,0)</f>
        <v>74</v>
      </c>
      <c r="U54" s="10">
        <f>VLOOKUP(A54,[1]sheet1!F76:AJ2074,22,0)</f>
        <v>74</v>
      </c>
      <c r="V54" s="9" t="str">
        <f>VLOOKUP(A54,[1]sheet1!F76:AJ2074,23,0)</f>
        <v>及格</v>
      </c>
      <c r="W54" s="10">
        <f>VLOOKUP(A54,[1]sheet1!F76:AJ2074,24,0)</f>
        <v>0</v>
      </c>
      <c r="X54" s="10">
        <f>VLOOKUP(A54,[1]sheet1!F76:AJ2074,25,0)</f>
        <v>0</v>
      </c>
      <c r="Y54" s="10">
        <f>VLOOKUP(A54,[1]sheet1!F76:AJ2074,26,0)</f>
        <v>0</v>
      </c>
      <c r="Z54" s="10">
        <f>VLOOKUP(A54,[1]sheet1!F76:AJ2074,27,0)</f>
        <v>0</v>
      </c>
      <c r="AA54" s="10">
        <f>VLOOKUP(A54,[1]sheet1!F76:AJ2074,28,0)</f>
        <v>89.3</v>
      </c>
      <c r="AB54" s="10">
        <f>VLOOKUP(A54,[1]sheet1!F76:AJ2074,29,0)</f>
        <v>0</v>
      </c>
      <c r="AC54" s="10">
        <f>VLOOKUP(A54,[1]sheet1!F76:AJ2074,30,0)</f>
        <v>89.3</v>
      </c>
      <c r="AD54" s="9" t="str">
        <f>VLOOKUP(A54,[1]sheet1!F76:AJ2074,31,0)</f>
        <v>良好</v>
      </c>
    </row>
    <row r="55" s="1" customFormat="1" spans="1:30">
      <c r="A55" s="11" t="s">
        <v>93</v>
      </c>
      <c r="B55" s="8" t="s">
        <v>90</v>
      </c>
      <c r="C55" s="9" t="str">
        <f>VLOOKUP(A55,[1]sheet1!F79:AJ2077,2,0)</f>
        <v>女</v>
      </c>
      <c r="D55" s="10">
        <f>VLOOKUP(A55,[1]sheet1!F79:AJ2077,4,0)</f>
        <v>126</v>
      </c>
      <c r="E55" s="10">
        <f>VLOOKUP(A55,[1]sheet1!F79:AJ2077,5,0)</f>
        <v>22</v>
      </c>
      <c r="F55" s="10">
        <f>VLOOKUP(A55,[1]sheet1!F79:AJ2077,6,0)</f>
        <v>100</v>
      </c>
      <c r="G55" s="9" t="str">
        <f>VLOOKUP(A55,[1]sheet1!F79:AJ2077,7,0)</f>
        <v>正常</v>
      </c>
      <c r="H55" s="10">
        <f>VLOOKUP(A55,[1]sheet1!F79:AJ2077,8,0)</f>
        <v>1487</v>
      </c>
      <c r="I55" s="10">
        <f>VLOOKUP(A55,[1]sheet1!F79:AJ2077,9,0)</f>
        <v>90</v>
      </c>
      <c r="J55" s="9" t="str">
        <f>VLOOKUP(A55,[1]sheet1!F79:AJ2077,10,0)</f>
        <v>优秀</v>
      </c>
      <c r="K55" s="10">
        <f>VLOOKUP(A55,[1]sheet1!F79:AJ2077,11,0)</f>
        <v>11</v>
      </c>
      <c r="L55" s="10">
        <f>VLOOKUP(A55,[1]sheet1!F79:AJ2077,12,0)</f>
        <v>78</v>
      </c>
      <c r="M55" s="9" t="str">
        <f>VLOOKUP(A55,[1]sheet1!F79:AJ2077,13,0)</f>
        <v>及格</v>
      </c>
      <c r="N55" s="10">
        <f>VLOOKUP(A55,[1]sheet1!F79:AJ2077,14,0)</f>
        <v>11.3</v>
      </c>
      <c r="O55" s="10">
        <f>VLOOKUP(A55,[1]sheet1!F79:AJ2077,15,0)</f>
        <v>76</v>
      </c>
      <c r="P55" s="9" t="str">
        <f>VLOOKUP(A55,[1]sheet1!F79:AJ2077,16,0)</f>
        <v>及格</v>
      </c>
      <c r="Q55" s="10">
        <f>VLOOKUP(A55,[1]sheet1!F79:AJ2077,17,0)</f>
        <v>0</v>
      </c>
      <c r="R55" s="10">
        <f>VLOOKUP(A55,[1]sheet1!F79:AJ2077,18,0)</f>
        <v>0</v>
      </c>
      <c r="S55" s="10">
        <f>VLOOKUP(A55,[1]sheet1!F79:AJ2077,19,0)</f>
        <v>0</v>
      </c>
      <c r="T55" s="10">
        <f>VLOOKUP(A55,[1]sheet1!F79:AJ2077,21,0)</f>
        <v>74</v>
      </c>
      <c r="U55" s="10">
        <f>VLOOKUP(A55,[1]sheet1!F79:AJ2077,22,0)</f>
        <v>72</v>
      </c>
      <c r="V55" s="9" t="str">
        <f>VLOOKUP(A55,[1]sheet1!F79:AJ2077,23,0)</f>
        <v>及格</v>
      </c>
      <c r="W55" s="10">
        <f>VLOOKUP(A55,[1]sheet1!F79:AJ2077,24,0)</f>
        <v>0</v>
      </c>
      <c r="X55" s="10">
        <f>VLOOKUP(A55,[1]sheet1!F79:AJ2077,25,0)</f>
        <v>0</v>
      </c>
      <c r="Y55" s="10">
        <f>VLOOKUP(A55,[1]sheet1!F79:AJ2077,26,0)</f>
        <v>0</v>
      </c>
      <c r="Z55" s="10">
        <f>VLOOKUP(A55,[1]sheet1!F79:AJ2077,27,0)</f>
        <v>0</v>
      </c>
      <c r="AA55" s="10">
        <f>VLOOKUP(A55,[1]sheet1!F79:AJ2077,28,0)</f>
        <v>81.3</v>
      </c>
      <c r="AB55" s="10">
        <f>VLOOKUP(A55,[1]sheet1!F79:AJ2077,29,0)</f>
        <v>0</v>
      </c>
      <c r="AC55" s="10">
        <f>VLOOKUP(A55,[1]sheet1!F79:AJ2077,30,0)</f>
        <v>81.3</v>
      </c>
      <c r="AD55" s="9" t="str">
        <f>VLOOKUP(A55,[1]sheet1!F79:AJ2077,31,0)</f>
        <v>良好</v>
      </c>
    </row>
    <row r="56" s="1" customFormat="1" spans="1:30">
      <c r="A56" s="11" t="s">
        <v>94</v>
      </c>
      <c r="B56" s="8" t="s">
        <v>90</v>
      </c>
      <c r="C56" s="9" t="str">
        <f>VLOOKUP(A56,[1]sheet1!F80:AJ2078,2,0)</f>
        <v>女</v>
      </c>
      <c r="D56" s="10">
        <f>VLOOKUP(A56,[1]sheet1!F80:AJ2078,4,0)</f>
        <v>121</v>
      </c>
      <c r="E56" s="10">
        <f>VLOOKUP(A56,[1]sheet1!F80:AJ2078,5,0)</f>
        <v>23</v>
      </c>
      <c r="F56" s="10">
        <f>VLOOKUP(A56,[1]sheet1!F80:AJ2078,6,0)</f>
        <v>100</v>
      </c>
      <c r="G56" s="9" t="str">
        <f>VLOOKUP(A56,[1]sheet1!F80:AJ2078,7,0)</f>
        <v>正常</v>
      </c>
      <c r="H56" s="10">
        <f>VLOOKUP(A56,[1]sheet1!F80:AJ2078,8,0)</f>
        <v>1240</v>
      </c>
      <c r="I56" s="10">
        <f>VLOOKUP(A56,[1]sheet1!F80:AJ2078,9,0)</f>
        <v>80</v>
      </c>
      <c r="J56" s="9" t="str">
        <f>VLOOKUP(A56,[1]sheet1!F80:AJ2078,10,0)</f>
        <v>良好</v>
      </c>
      <c r="K56" s="10">
        <f>VLOOKUP(A56,[1]sheet1!F80:AJ2078,11,0)</f>
        <v>11.2</v>
      </c>
      <c r="L56" s="10">
        <f>VLOOKUP(A56,[1]sheet1!F80:AJ2078,12,0)</f>
        <v>76</v>
      </c>
      <c r="M56" s="9" t="str">
        <f>VLOOKUP(A56,[1]sheet1!F80:AJ2078,13,0)</f>
        <v>及格</v>
      </c>
      <c r="N56" s="10">
        <f>VLOOKUP(A56,[1]sheet1!F80:AJ2078,14,0)</f>
        <v>20.1</v>
      </c>
      <c r="O56" s="10">
        <f>VLOOKUP(A56,[1]sheet1!F80:AJ2078,15,0)</f>
        <v>100</v>
      </c>
      <c r="P56" s="9" t="str">
        <f>VLOOKUP(A56,[1]sheet1!F80:AJ2078,16,0)</f>
        <v>优秀</v>
      </c>
      <c r="Q56" s="10">
        <f>VLOOKUP(A56,[1]sheet1!F80:AJ2078,17,0)</f>
        <v>0</v>
      </c>
      <c r="R56" s="10">
        <f>VLOOKUP(A56,[1]sheet1!F80:AJ2078,18,0)</f>
        <v>0</v>
      </c>
      <c r="S56" s="10">
        <f>VLOOKUP(A56,[1]sheet1!F80:AJ2078,19,0)</f>
        <v>0</v>
      </c>
      <c r="T56" s="10">
        <f>VLOOKUP(A56,[1]sheet1!F80:AJ2078,21,0)</f>
        <v>100</v>
      </c>
      <c r="U56" s="10">
        <f>VLOOKUP(A56,[1]sheet1!F80:AJ2078,22,0)</f>
        <v>80</v>
      </c>
      <c r="V56" s="9" t="str">
        <f>VLOOKUP(A56,[1]sheet1!F80:AJ2078,23,0)</f>
        <v>良好</v>
      </c>
      <c r="W56" s="10">
        <f>VLOOKUP(A56,[1]sheet1!F80:AJ2078,24,0)</f>
        <v>0</v>
      </c>
      <c r="X56" s="10">
        <f>VLOOKUP(A56,[1]sheet1!F80:AJ2078,25,0)</f>
        <v>0</v>
      </c>
      <c r="Y56" s="10">
        <f>VLOOKUP(A56,[1]sheet1!F80:AJ2078,26,0)</f>
        <v>0</v>
      </c>
      <c r="Z56" s="10">
        <f>VLOOKUP(A56,[1]sheet1!F80:AJ2078,27,0)</f>
        <v>0</v>
      </c>
      <c r="AA56" s="10">
        <f>VLOOKUP(A56,[1]sheet1!F80:AJ2078,28,0)</f>
        <v>88.2</v>
      </c>
      <c r="AB56" s="10">
        <f>VLOOKUP(A56,[1]sheet1!F80:AJ2078,29,0)</f>
        <v>0</v>
      </c>
      <c r="AC56" s="10">
        <f>VLOOKUP(A56,[1]sheet1!F80:AJ2078,30,0)</f>
        <v>88.2</v>
      </c>
      <c r="AD56" s="9" t="str">
        <f>VLOOKUP(A56,[1]sheet1!F80:AJ2078,31,0)</f>
        <v>良好</v>
      </c>
    </row>
    <row r="57" s="1" customFormat="1" spans="1:30">
      <c r="A57" s="11" t="s">
        <v>95</v>
      </c>
      <c r="B57" s="8" t="s">
        <v>96</v>
      </c>
      <c r="C57" s="9" t="str">
        <f>VLOOKUP(A57,[1]sheet1!F82:AJ2080,2,0)</f>
        <v>女</v>
      </c>
      <c r="D57" s="10">
        <f>VLOOKUP(A57,[1]sheet1!F82:AJ2080,4,0)</f>
        <v>117</v>
      </c>
      <c r="E57" s="10">
        <f>VLOOKUP(A57,[1]sheet1!F82:AJ2080,5,0)</f>
        <v>20</v>
      </c>
      <c r="F57" s="10">
        <f>VLOOKUP(A57,[1]sheet1!F82:AJ2080,6,0)</f>
        <v>100</v>
      </c>
      <c r="G57" s="9" t="str">
        <f>VLOOKUP(A57,[1]sheet1!F82:AJ2080,7,0)</f>
        <v>正常</v>
      </c>
      <c r="H57" s="10">
        <f>VLOOKUP(A57,[1]sheet1!F82:AJ2080,8,0)</f>
        <v>1263</v>
      </c>
      <c r="I57" s="10">
        <f>VLOOKUP(A57,[1]sheet1!F82:AJ2080,9,0)</f>
        <v>80</v>
      </c>
      <c r="J57" s="9" t="str">
        <f>VLOOKUP(A57,[1]sheet1!F82:AJ2080,10,0)</f>
        <v>良好</v>
      </c>
      <c r="K57" s="10">
        <f>VLOOKUP(A57,[1]sheet1!F82:AJ2080,11,0)</f>
        <v>12.1</v>
      </c>
      <c r="L57" s="10">
        <f>VLOOKUP(A57,[1]sheet1!F82:AJ2080,12,0)</f>
        <v>66</v>
      </c>
      <c r="M57" s="9" t="str">
        <f>VLOOKUP(A57,[1]sheet1!F82:AJ2080,13,0)</f>
        <v>及格</v>
      </c>
      <c r="N57" s="10">
        <f>VLOOKUP(A57,[1]sheet1!F82:AJ2080,14,0)</f>
        <v>23.1</v>
      </c>
      <c r="O57" s="10">
        <f>VLOOKUP(A57,[1]sheet1!F82:AJ2080,15,0)</f>
        <v>100</v>
      </c>
      <c r="P57" s="9" t="str">
        <f>VLOOKUP(A57,[1]sheet1!F82:AJ2080,16,0)</f>
        <v>优秀</v>
      </c>
      <c r="Q57" s="10">
        <f>VLOOKUP(A57,[1]sheet1!F82:AJ2080,17,0)</f>
        <v>0</v>
      </c>
      <c r="R57" s="10">
        <f>VLOOKUP(A57,[1]sheet1!F82:AJ2080,18,0)</f>
        <v>0</v>
      </c>
      <c r="S57" s="10">
        <f>VLOOKUP(A57,[1]sheet1!F82:AJ2080,19,0)</f>
        <v>0</v>
      </c>
      <c r="T57" s="10">
        <f>VLOOKUP(A57,[1]sheet1!F82:AJ2080,21,0)</f>
        <v>74</v>
      </c>
      <c r="U57" s="10">
        <f>VLOOKUP(A57,[1]sheet1!F82:AJ2080,22,0)</f>
        <v>72</v>
      </c>
      <c r="V57" s="9" t="str">
        <f>VLOOKUP(A57,[1]sheet1!F82:AJ2080,23,0)</f>
        <v>及格</v>
      </c>
      <c r="W57" s="10">
        <f>VLOOKUP(A57,[1]sheet1!F82:AJ2080,24,0)</f>
        <v>0</v>
      </c>
      <c r="X57" s="10">
        <f>VLOOKUP(A57,[1]sheet1!F82:AJ2080,25,0)</f>
        <v>0</v>
      </c>
      <c r="Y57" s="10">
        <f>VLOOKUP(A57,[1]sheet1!F82:AJ2080,26,0)</f>
        <v>0</v>
      </c>
      <c r="Z57" s="10">
        <f>VLOOKUP(A57,[1]sheet1!F82:AJ2080,27,0)</f>
        <v>0</v>
      </c>
      <c r="AA57" s="10">
        <f>VLOOKUP(A57,[1]sheet1!F82:AJ2080,28,0)</f>
        <v>84.6</v>
      </c>
      <c r="AB57" s="10">
        <f>VLOOKUP(A57,[1]sheet1!F82:AJ2080,29,0)</f>
        <v>0</v>
      </c>
      <c r="AC57" s="10">
        <f>VLOOKUP(A57,[1]sheet1!F82:AJ2080,30,0)</f>
        <v>84.6</v>
      </c>
      <c r="AD57" s="9" t="str">
        <f>VLOOKUP(A57,[1]sheet1!F82:AJ2080,31,0)</f>
        <v>良好</v>
      </c>
    </row>
    <row r="58" s="1" customFormat="1" spans="1:30">
      <c r="A58" s="11" t="s">
        <v>97</v>
      </c>
      <c r="B58" s="8" t="s">
        <v>96</v>
      </c>
      <c r="C58" s="9" t="str">
        <f>VLOOKUP(A58,[1]sheet1!F84:AJ2082,2,0)</f>
        <v>女</v>
      </c>
      <c r="D58" s="10">
        <f>VLOOKUP(A58,[1]sheet1!F84:AJ2082,4,0)</f>
        <v>132</v>
      </c>
      <c r="E58" s="10">
        <f>VLOOKUP(A58,[1]sheet1!F84:AJ2082,5,0)</f>
        <v>29</v>
      </c>
      <c r="F58" s="10">
        <f>VLOOKUP(A58,[1]sheet1!F84:AJ2082,6,0)</f>
        <v>100</v>
      </c>
      <c r="G58" s="9" t="str">
        <f>VLOOKUP(A58,[1]sheet1!F84:AJ2082,7,0)</f>
        <v>正常</v>
      </c>
      <c r="H58" s="10">
        <f>VLOOKUP(A58,[1]sheet1!F84:AJ2082,8,0)</f>
        <v>1397</v>
      </c>
      <c r="I58" s="10">
        <f>VLOOKUP(A58,[1]sheet1!F84:AJ2082,9,0)</f>
        <v>85</v>
      </c>
      <c r="J58" s="9" t="str">
        <f>VLOOKUP(A58,[1]sheet1!F84:AJ2082,10,0)</f>
        <v>良好</v>
      </c>
      <c r="K58" s="10">
        <f>VLOOKUP(A58,[1]sheet1!F84:AJ2082,11,0)</f>
        <v>10.6</v>
      </c>
      <c r="L58" s="10">
        <f>VLOOKUP(A58,[1]sheet1!F84:AJ2082,12,0)</f>
        <v>80</v>
      </c>
      <c r="M58" s="9" t="str">
        <f>VLOOKUP(A58,[1]sheet1!F84:AJ2082,13,0)</f>
        <v>良好</v>
      </c>
      <c r="N58" s="10">
        <f>VLOOKUP(A58,[1]sheet1!F84:AJ2082,14,0)</f>
        <v>13.6</v>
      </c>
      <c r="O58" s="10">
        <f>VLOOKUP(A58,[1]sheet1!F84:AJ2082,15,0)</f>
        <v>80</v>
      </c>
      <c r="P58" s="9" t="str">
        <f>VLOOKUP(A58,[1]sheet1!F84:AJ2082,16,0)</f>
        <v>良好</v>
      </c>
      <c r="Q58" s="10">
        <f>VLOOKUP(A58,[1]sheet1!F84:AJ2082,17,0)</f>
        <v>0</v>
      </c>
      <c r="R58" s="10">
        <f>VLOOKUP(A58,[1]sheet1!F84:AJ2082,18,0)</f>
        <v>0</v>
      </c>
      <c r="S58" s="10">
        <f>VLOOKUP(A58,[1]sheet1!F84:AJ2082,19,0)</f>
        <v>0</v>
      </c>
      <c r="T58" s="10">
        <f>VLOOKUP(A58,[1]sheet1!F84:AJ2082,21,0)</f>
        <v>96</v>
      </c>
      <c r="U58" s="10">
        <f>VLOOKUP(A58,[1]sheet1!F84:AJ2082,22,0)</f>
        <v>78</v>
      </c>
      <c r="V58" s="9" t="str">
        <f>VLOOKUP(A58,[1]sheet1!F84:AJ2082,23,0)</f>
        <v>及格</v>
      </c>
      <c r="W58" s="10">
        <f>VLOOKUP(A58,[1]sheet1!F84:AJ2082,24,0)</f>
        <v>0</v>
      </c>
      <c r="X58" s="10">
        <f>VLOOKUP(A58,[1]sheet1!F84:AJ2082,25,0)</f>
        <v>0</v>
      </c>
      <c r="Y58" s="10">
        <f>VLOOKUP(A58,[1]sheet1!F84:AJ2082,26,0)</f>
        <v>0</v>
      </c>
      <c r="Z58" s="10">
        <f>VLOOKUP(A58,[1]sheet1!F84:AJ2082,27,0)</f>
        <v>0</v>
      </c>
      <c r="AA58" s="10">
        <f>VLOOKUP(A58,[1]sheet1!F84:AJ2082,28,0)</f>
        <v>83.3</v>
      </c>
      <c r="AB58" s="10">
        <f>VLOOKUP(A58,[1]sheet1!F84:AJ2082,29,0)</f>
        <v>0</v>
      </c>
      <c r="AC58" s="10">
        <f>VLOOKUP(A58,[1]sheet1!F84:AJ2082,30,0)</f>
        <v>83.3</v>
      </c>
      <c r="AD58" s="9" t="str">
        <f>VLOOKUP(A58,[1]sheet1!F84:AJ2082,31,0)</f>
        <v>良好</v>
      </c>
    </row>
    <row r="59" s="1" customFormat="1" spans="1:30">
      <c r="A59" s="11" t="s">
        <v>98</v>
      </c>
      <c r="B59" s="8" t="s">
        <v>96</v>
      </c>
      <c r="C59" s="9" t="str">
        <f>VLOOKUP(A59,[1]sheet1!F86:AJ2084,2,0)</f>
        <v>女</v>
      </c>
      <c r="D59" s="10">
        <f>VLOOKUP(A59,[1]sheet1!F86:AJ2084,4,0)</f>
        <v>127</v>
      </c>
      <c r="E59" s="10">
        <f>VLOOKUP(A59,[1]sheet1!F86:AJ2084,5,0)</f>
        <v>25</v>
      </c>
      <c r="F59" s="10">
        <f>VLOOKUP(A59,[1]sheet1!F86:AJ2084,6,0)</f>
        <v>100</v>
      </c>
      <c r="G59" s="9" t="str">
        <f>VLOOKUP(A59,[1]sheet1!F86:AJ2084,7,0)</f>
        <v>正常</v>
      </c>
      <c r="H59" s="10">
        <f>VLOOKUP(A59,[1]sheet1!F86:AJ2084,8,0)</f>
        <v>1338</v>
      </c>
      <c r="I59" s="10">
        <f>VLOOKUP(A59,[1]sheet1!F86:AJ2084,9,0)</f>
        <v>85</v>
      </c>
      <c r="J59" s="9" t="str">
        <f>VLOOKUP(A59,[1]sheet1!F86:AJ2084,10,0)</f>
        <v>良好</v>
      </c>
      <c r="K59" s="10">
        <f>VLOOKUP(A59,[1]sheet1!F86:AJ2084,11,0)</f>
        <v>9.7</v>
      </c>
      <c r="L59" s="10">
        <f>VLOOKUP(A59,[1]sheet1!F86:AJ2084,12,0)</f>
        <v>100</v>
      </c>
      <c r="M59" s="9" t="str">
        <f>VLOOKUP(A59,[1]sheet1!F86:AJ2084,13,0)</f>
        <v>优秀</v>
      </c>
      <c r="N59" s="10">
        <f>VLOOKUP(A59,[1]sheet1!F86:AJ2084,14,0)</f>
        <v>19.2</v>
      </c>
      <c r="O59" s="10">
        <f>VLOOKUP(A59,[1]sheet1!F86:AJ2084,15,0)</f>
        <v>100</v>
      </c>
      <c r="P59" s="9" t="str">
        <f>VLOOKUP(A59,[1]sheet1!F86:AJ2084,16,0)</f>
        <v>优秀</v>
      </c>
      <c r="Q59" s="10">
        <f>VLOOKUP(A59,[1]sheet1!F86:AJ2084,17,0)</f>
        <v>0</v>
      </c>
      <c r="R59" s="10">
        <f>VLOOKUP(A59,[1]sheet1!F86:AJ2084,18,0)</f>
        <v>0</v>
      </c>
      <c r="S59" s="10">
        <f>VLOOKUP(A59,[1]sheet1!F86:AJ2084,19,0)</f>
        <v>0</v>
      </c>
      <c r="T59" s="10">
        <f>VLOOKUP(A59,[1]sheet1!F86:AJ2084,21,0)</f>
        <v>105</v>
      </c>
      <c r="U59" s="10">
        <f>VLOOKUP(A59,[1]sheet1!F86:AJ2084,22,0)</f>
        <v>85</v>
      </c>
      <c r="V59" s="9" t="str">
        <f>VLOOKUP(A59,[1]sheet1!F86:AJ2084,23,0)</f>
        <v>良好</v>
      </c>
      <c r="W59" s="10">
        <f>VLOOKUP(A59,[1]sheet1!F86:AJ2084,24,0)</f>
        <v>0</v>
      </c>
      <c r="X59" s="10">
        <f>VLOOKUP(A59,[1]sheet1!F86:AJ2084,25,0)</f>
        <v>0</v>
      </c>
      <c r="Y59" s="10">
        <f>VLOOKUP(A59,[1]sheet1!F86:AJ2084,26,0)</f>
        <v>0</v>
      </c>
      <c r="Z59" s="10">
        <f>VLOOKUP(A59,[1]sheet1!F86:AJ2084,27,0)</f>
        <v>0</v>
      </c>
      <c r="AA59" s="10">
        <f>VLOOKUP(A59,[1]sheet1!F86:AJ2084,28,0)</f>
        <v>94.8</v>
      </c>
      <c r="AB59" s="10">
        <f>VLOOKUP(A59,[1]sheet1!F86:AJ2084,29,0)</f>
        <v>0</v>
      </c>
      <c r="AC59" s="10">
        <f>VLOOKUP(A59,[1]sheet1!F86:AJ2084,30,0)</f>
        <v>94.8</v>
      </c>
      <c r="AD59" s="9" t="str">
        <f>VLOOKUP(A59,[1]sheet1!F86:AJ2084,31,0)</f>
        <v>优秀</v>
      </c>
    </row>
    <row r="60" s="1" customFormat="1" spans="1:30">
      <c r="A60" s="11" t="s">
        <v>99</v>
      </c>
      <c r="B60" s="8" t="s">
        <v>96</v>
      </c>
      <c r="C60" s="9" t="str">
        <f>VLOOKUP(A60,[1]sheet1!F87:AJ2085,2,0)</f>
        <v>女</v>
      </c>
      <c r="D60" s="10">
        <f>VLOOKUP(A60,[1]sheet1!F87:AJ2085,4,0)</f>
        <v>133</v>
      </c>
      <c r="E60" s="10">
        <f>VLOOKUP(A60,[1]sheet1!F87:AJ2085,5,0)</f>
        <v>25</v>
      </c>
      <c r="F60" s="10">
        <f>VLOOKUP(A60,[1]sheet1!F87:AJ2085,6,0)</f>
        <v>100</v>
      </c>
      <c r="G60" s="9" t="str">
        <f>VLOOKUP(A60,[1]sheet1!F87:AJ2085,7,0)</f>
        <v>正常</v>
      </c>
      <c r="H60" s="10">
        <f>VLOOKUP(A60,[1]sheet1!F87:AJ2085,8,0)</f>
        <v>1355</v>
      </c>
      <c r="I60" s="10">
        <f>VLOOKUP(A60,[1]sheet1!F87:AJ2085,9,0)</f>
        <v>85</v>
      </c>
      <c r="J60" s="9" t="str">
        <f>VLOOKUP(A60,[1]sheet1!F87:AJ2085,10,0)</f>
        <v>良好</v>
      </c>
      <c r="K60" s="10">
        <f>VLOOKUP(A60,[1]sheet1!F87:AJ2085,11,0)</f>
        <v>10.1</v>
      </c>
      <c r="L60" s="10">
        <f>VLOOKUP(A60,[1]sheet1!F87:AJ2085,12,0)</f>
        <v>95</v>
      </c>
      <c r="M60" s="9" t="str">
        <f>VLOOKUP(A60,[1]sheet1!F87:AJ2085,13,0)</f>
        <v>优秀</v>
      </c>
      <c r="N60" s="10">
        <f>VLOOKUP(A60,[1]sheet1!F87:AJ2085,14,0)</f>
        <v>14.2</v>
      </c>
      <c r="O60" s="10">
        <f>VLOOKUP(A60,[1]sheet1!F87:AJ2085,15,0)</f>
        <v>80</v>
      </c>
      <c r="P60" s="9" t="str">
        <f>VLOOKUP(A60,[1]sheet1!F87:AJ2085,16,0)</f>
        <v>良好</v>
      </c>
      <c r="Q60" s="10">
        <f>VLOOKUP(A60,[1]sheet1!F87:AJ2085,17,0)</f>
        <v>0</v>
      </c>
      <c r="R60" s="10">
        <f>VLOOKUP(A60,[1]sheet1!F87:AJ2085,18,0)</f>
        <v>0</v>
      </c>
      <c r="S60" s="10">
        <f>VLOOKUP(A60,[1]sheet1!F87:AJ2085,19,0)</f>
        <v>0</v>
      </c>
      <c r="T60" s="10">
        <f>VLOOKUP(A60,[1]sheet1!F87:AJ2085,21,0)</f>
        <v>69</v>
      </c>
      <c r="U60" s="10">
        <f>VLOOKUP(A60,[1]sheet1!F87:AJ2085,22,0)</f>
        <v>72</v>
      </c>
      <c r="V60" s="9" t="str">
        <f>VLOOKUP(A60,[1]sheet1!F87:AJ2085,23,0)</f>
        <v>及格</v>
      </c>
      <c r="W60" s="10">
        <f>VLOOKUP(A60,[1]sheet1!F87:AJ2085,24,0)</f>
        <v>0</v>
      </c>
      <c r="X60" s="10">
        <f>VLOOKUP(A60,[1]sheet1!F87:AJ2085,25,0)</f>
        <v>0</v>
      </c>
      <c r="Y60" s="10">
        <f>VLOOKUP(A60,[1]sheet1!F87:AJ2085,26,0)</f>
        <v>0</v>
      </c>
      <c r="Z60" s="10">
        <f>VLOOKUP(A60,[1]sheet1!F87:AJ2085,27,0)</f>
        <v>0</v>
      </c>
      <c r="AA60" s="10">
        <f>VLOOKUP(A60,[1]sheet1!F87:AJ2085,28,0)</f>
        <v>85.2</v>
      </c>
      <c r="AB60" s="10">
        <f>VLOOKUP(A60,[1]sheet1!F87:AJ2085,29,0)</f>
        <v>0</v>
      </c>
      <c r="AC60" s="10">
        <f>VLOOKUP(A60,[1]sheet1!F87:AJ2085,30,0)</f>
        <v>85.2</v>
      </c>
      <c r="AD60" s="9" t="str">
        <f>VLOOKUP(A60,[1]sheet1!F87:AJ2085,31,0)</f>
        <v>良好</v>
      </c>
    </row>
    <row r="61" s="1" customFormat="1" spans="1:30">
      <c r="A61" s="11" t="s">
        <v>100</v>
      </c>
      <c r="B61" s="8" t="s">
        <v>101</v>
      </c>
      <c r="C61" s="9" t="str">
        <f>VLOOKUP(A61,[1]sheet1!F89:AJ2087,2,0)</f>
        <v>男</v>
      </c>
      <c r="D61" s="10">
        <f>VLOOKUP(A61,[1]sheet1!F89:AJ2087,4,0)</f>
        <v>132</v>
      </c>
      <c r="E61" s="10">
        <f>VLOOKUP(A61,[1]sheet1!F89:AJ2087,5,0)</f>
        <v>30</v>
      </c>
      <c r="F61" s="10">
        <f>VLOOKUP(A61,[1]sheet1!F89:AJ2087,6,0)</f>
        <v>100</v>
      </c>
      <c r="G61" s="9" t="str">
        <f>VLOOKUP(A61,[1]sheet1!F89:AJ2087,7,0)</f>
        <v>正常</v>
      </c>
      <c r="H61" s="10">
        <f>VLOOKUP(A61,[1]sheet1!F89:AJ2087,8,0)</f>
        <v>1376</v>
      </c>
      <c r="I61" s="10">
        <f>VLOOKUP(A61,[1]sheet1!F89:AJ2087,9,0)</f>
        <v>76</v>
      </c>
      <c r="J61" s="9" t="str">
        <f>VLOOKUP(A61,[1]sheet1!F89:AJ2087,10,0)</f>
        <v>及格</v>
      </c>
      <c r="K61" s="10">
        <f>VLOOKUP(A61,[1]sheet1!F89:AJ2087,11,0)</f>
        <v>10.3</v>
      </c>
      <c r="L61" s="10">
        <f>VLOOKUP(A61,[1]sheet1!F89:AJ2087,12,0)</f>
        <v>76</v>
      </c>
      <c r="M61" s="9" t="str">
        <f>VLOOKUP(A61,[1]sheet1!F89:AJ2087,13,0)</f>
        <v>及格</v>
      </c>
      <c r="N61" s="10">
        <f>VLOOKUP(A61,[1]sheet1!F89:AJ2087,14,0)</f>
        <v>13.2</v>
      </c>
      <c r="O61" s="10">
        <f>VLOOKUP(A61,[1]sheet1!F89:AJ2087,15,0)</f>
        <v>90</v>
      </c>
      <c r="P61" s="9" t="str">
        <f>VLOOKUP(A61,[1]sheet1!F89:AJ2087,16,0)</f>
        <v>优秀</v>
      </c>
      <c r="Q61" s="10">
        <f>VLOOKUP(A61,[1]sheet1!F89:AJ2087,17,0)</f>
        <v>0</v>
      </c>
      <c r="R61" s="10">
        <f>VLOOKUP(A61,[1]sheet1!F89:AJ2087,18,0)</f>
        <v>0</v>
      </c>
      <c r="S61" s="10">
        <f>VLOOKUP(A61,[1]sheet1!F89:AJ2087,19,0)</f>
        <v>0</v>
      </c>
      <c r="T61" s="10">
        <f>VLOOKUP(A61,[1]sheet1!F89:AJ2087,21,0)</f>
        <v>68</v>
      </c>
      <c r="U61" s="10">
        <f>VLOOKUP(A61,[1]sheet1!F89:AJ2087,22,0)</f>
        <v>72</v>
      </c>
      <c r="V61" s="9" t="str">
        <f>VLOOKUP(A61,[1]sheet1!F89:AJ2087,23,0)</f>
        <v>及格</v>
      </c>
      <c r="W61" s="10">
        <f>VLOOKUP(A61,[1]sheet1!F89:AJ2087,24,0)</f>
        <v>0</v>
      </c>
      <c r="X61" s="10">
        <f>VLOOKUP(A61,[1]sheet1!F89:AJ2087,25,0)</f>
        <v>0</v>
      </c>
      <c r="Y61" s="10">
        <f>VLOOKUP(A61,[1]sheet1!F89:AJ2087,26,0)</f>
        <v>0</v>
      </c>
      <c r="Z61" s="10">
        <f>VLOOKUP(A61,[1]sheet1!F89:AJ2087,27,0)</f>
        <v>0</v>
      </c>
      <c r="AA61" s="10">
        <f>VLOOKUP(A61,[1]sheet1!F89:AJ2087,28,0)</f>
        <v>83</v>
      </c>
      <c r="AB61" s="10">
        <f>VLOOKUP(A61,[1]sheet1!F89:AJ2087,29,0)</f>
        <v>0</v>
      </c>
      <c r="AC61" s="10">
        <f>VLOOKUP(A61,[1]sheet1!F89:AJ2087,30,0)</f>
        <v>83</v>
      </c>
      <c r="AD61" s="9" t="str">
        <f>VLOOKUP(A61,[1]sheet1!F89:AJ2087,31,0)</f>
        <v>良好</v>
      </c>
    </row>
    <row r="62" s="1" customFormat="1" spans="1:30">
      <c r="A62" s="11" t="s">
        <v>102</v>
      </c>
      <c r="B62" s="8" t="s">
        <v>101</v>
      </c>
      <c r="C62" s="9" t="str">
        <f>VLOOKUP(A62,[1]sheet1!F91:AJ2089,2,0)</f>
        <v>女</v>
      </c>
      <c r="D62" s="10">
        <f>VLOOKUP(A62,[1]sheet1!F91:AJ2089,4,0)</f>
        <v>119</v>
      </c>
      <c r="E62" s="10">
        <f>VLOOKUP(A62,[1]sheet1!F91:AJ2089,5,0)</f>
        <v>20</v>
      </c>
      <c r="F62" s="10">
        <f>VLOOKUP(A62,[1]sheet1!F91:AJ2089,6,0)</f>
        <v>100</v>
      </c>
      <c r="G62" s="9" t="str">
        <f>VLOOKUP(A62,[1]sheet1!F91:AJ2089,7,0)</f>
        <v>正常</v>
      </c>
      <c r="H62" s="10">
        <f>VLOOKUP(A62,[1]sheet1!F91:AJ2089,8,0)</f>
        <v>1055</v>
      </c>
      <c r="I62" s="10">
        <f>VLOOKUP(A62,[1]sheet1!F91:AJ2089,9,0)</f>
        <v>74</v>
      </c>
      <c r="J62" s="9" t="str">
        <f>VLOOKUP(A62,[1]sheet1!F91:AJ2089,10,0)</f>
        <v>及格</v>
      </c>
      <c r="K62" s="10">
        <f>VLOOKUP(A62,[1]sheet1!F91:AJ2089,11,0)</f>
        <v>10.2</v>
      </c>
      <c r="L62" s="10">
        <f>VLOOKUP(A62,[1]sheet1!F91:AJ2089,12,0)</f>
        <v>90</v>
      </c>
      <c r="M62" s="9" t="str">
        <f>VLOOKUP(A62,[1]sheet1!F91:AJ2089,13,0)</f>
        <v>优秀</v>
      </c>
      <c r="N62" s="10">
        <f>VLOOKUP(A62,[1]sheet1!F91:AJ2089,14,0)</f>
        <v>10.3</v>
      </c>
      <c r="O62" s="10">
        <f>VLOOKUP(A62,[1]sheet1!F91:AJ2089,15,0)</f>
        <v>74</v>
      </c>
      <c r="P62" s="9" t="str">
        <f>VLOOKUP(A62,[1]sheet1!F91:AJ2089,16,0)</f>
        <v>及格</v>
      </c>
      <c r="Q62" s="10">
        <f>VLOOKUP(A62,[1]sheet1!F91:AJ2089,17,0)</f>
        <v>0</v>
      </c>
      <c r="R62" s="10">
        <f>VLOOKUP(A62,[1]sheet1!F91:AJ2089,18,0)</f>
        <v>0</v>
      </c>
      <c r="S62" s="10">
        <f>VLOOKUP(A62,[1]sheet1!F91:AJ2089,19,0)</f>
        <v>0</v>
      </c>
      <c r="T62" s="10">
        <f>VLOOKUP(A62,[1]sheet1!F91:AJ2089,21,0)</f>
        <v>89</v>
      </c>
      <c r="U62" s="10">
        <f>VLOOKUP(A62,[1]sheet1!F91:AJ2089,22,0)</f>
        <v>76</v>
      </c>
      <c r="V62" s="9" t="str">
        <f>VLOOKUP(A62,[1]sheet1!F91:AJ2089,23,0)</f>
        <v>及格</v>
      </c>
      <c r="W62" s="10">
        <f>VLOOKUP(A62,[1]sheet1!F91:AJ2089,24,0)</f>
        <v>0</v>
      </c>
      <c r="X62" s="10">
        <f>VLOOKUP(A62,[1]sheet1!F91:AJ2089,25,0)</f>
        <v>0</v>
      </c>
      <c r="Y62" s="10">
        <f>VLOOKUP(A62,[1]sheet1!F91:AJ2089,26,0)</f>
        <v>0</v>
      </c>
      <c r="Z62" s="10">
        <f>VLOOKUP(A62,[1]sheet1!F91:AJ2089,27,0)</f>
        <v>0</v>
      </c>
      <c r="AA62" s="10">
        <f>VLOOKUP(A62,[1]sheet1!F91:AJ2089,28,0)</f>
        <v>81.5</v>
      </c>
      <c r="AB62" s="10">
        <f>VLOOKUP(A62,[1]sheet1!F91:AJ2089,29,0)</f>
        <v>0</v>
      </c>
      <c r="AC62" s="10">
        <f>VLOOKUP(A62,[1]sheet1!F91:AJ2089,30,0)</f>
        <v>81.5</v>
      </c>
      <c r="AD62" s="9" t="str">
        <f>VLOOKUP(A62,[1]sheet1!F91:AJ2089,31,0)</f>
        <v>良好</v>
      </c>
    </row>
    <row r="63" s="1" customFormat="1" spans="1:30">
      <c r="A63" s="11" t="s">
        <v>103</v>
      </c>
      <c r="B63" s="8" t="s">
        <v>101</v>
      </c>
      <c r="C63" s="9" t="str">
        <f>VLOOKUP(A63,[1]sheet1!F92:AJ2090,2,0)</f>
        <v>女</v>
      </c>
      <c r="D63" s="10">
        <f>VLOOKUP(A63,[1]sheet1!F92:AJ2090,4,0)</f>
        <v>130</v>
      </c>
      <c r="E63" s="10">
        <f>VLOOKUP(A63,[1]sheet1!F92:AJ2090,5,0)</f>
        <v>26</v>
      </c>
      <c r="F63" s="10">
        <f>VLOOKUP(A63,[1]sheet1!F92:AJ2090,6,0)</f>
        <v>100</v>
      </c>
      <c r="G63" s="9" t="str">
        <f>VLOOKUP(A63,[1]sheet1!F92:AJ2090,7,0)</f>
        <v>正常</v>
      </c>
      <c r="H63" s="10">
        <f>VLOOKUP(A63,[1]sheet1!F92:AJ2090,8,0)</f>
        <v>1741</v>
      </c>
      <c r="I63" s="10">
        <f>VLOOKUP(A63,[1]sheet1!F92:AJ2090,9,0)</f>
        <v>100</v>
      </c>
      <c r="J63" s="9" t="str">
        <f>VLOOKUP(A63,[1]sheet1!F92:AJ2090,10,0)</f>
        <v>优秀</v>
      </c>
      <c r="K63" s="10">
        <f>VLOOKUP(A63,[1]sheet1!F92:AJ2090,11,0)</f>
        <v>9.5</v>
      </c>
      <c r="L63" s="10">
        <f>VLOOKUP(A63,[1]sheet1!F92:AJ2090,12,0)</f>
        <v>100</v>
      </c>
      <c r="M63" s="9" t="str">
        <f>VLOOKUP(A63,[1]sheet1!F92:AJ2090,13,0)</f>
        <v>优秀</v>
      </c>
      <c r="N63" s="10">
        <f>VLOOKUP(A63,[1]sheet1!F92:AJ2090,14,0)</f>
        <v>11.5</v>
      </c>
      <c r="O63" s="10">
        <f>VLOOKUP(A63,[1]sheet1!F92:AJ2090,15,0)</f>
        <v>76</v>
      </c>
      <c r="P63" s="9" t="str">
        <f>VLOOKUP(A63,[1]sheet1!F92:AJ2090,16,0)</f>
        <v>及格</v>
      </c>
      <c r="Q63" s="10">
        <f>VLOOKUP(A63,[1]sheet1!F92:AJ2090,17,0)</f>
        <v>0</v>
      </c>
      <c r="R63" s="10">
        <f>VLOOKUP(A63,[1]sheet1!F92:AJ2090,18,0)</f>
        <v>0</v>
      </c>
      <c r="S63" s="10">
        <f>VLOOKUP(A63,[1]sheet1!F92:AJ2090,19,0)</f>
        <v>0</v>
      </c>
      <c r="T63" s="10">
        <f>VLOOKUP(A63,[1]sheet1!F92:AJ2090,21,0)</f>
        <v>109</v>
      </c>
      <c r="U63" s="10">
        <f>VLOOKUP(A63,[1]sheet1!F92:AJ2090,22,0)</f>
        <v>85</v>
      </c>
      <c r="V63" s="9" t="str">
        <f>VLOOKUP(A63,[1]sheet1!F92:AJ2090,23,0)</f>
        <v>良好</v>
      </c>
      <c r="W63" s="10">
        <f>VLOOKUP(A63,[1]sheet1!F92:AJ2090,24,0)</f>
        <v>0</v>
      </c>
      <c r="X63" s="10">
        <f>VLOOKUP(A63,[1]sheet1!F92:AJ2090,25,0)</f>
        <v>0</v>
      </c>
      <c r="Y63" s="10">
        <f>VLOOKUP(A63,[1]sheet1!F92:AJ2090,26,0)</f>
        <v>0</v>
      </c>
      <c r="Z63" s="10">
        <f>VLOOKUP(A63,[1]sheet1!F92:AJ2090,27,0)</f>
        <v>0</v>
      </c>
      <c r="AA63" s="10">
        <f>VLOOKUP(A63,[1]sheet1!F92:AJ2090,28,0)</f>
        <v>89.8</v>
      </c>
      <c r="AB63" s="10">
        <f>VLOOKUP(A63,[1]sheet1!F92:AJ2090,29,0)</f>
        <v>0</v>
      </c>
      <c r="AC63" s="10">
        <f>VLOOKUP(A63,[1]sheet1!F92:AJ2090,30,0)</f>
        <v>89.8</v>
      </c>
      <c r="AD63" s="9" t="str">
        <f>VLOOKUP(A63,[1]sheet1!F92:AJ2090,31,0)</f>
        <v>良好</v>
      </c>
    </row>
    <row r="64" s="1" customFormat="1" spans="1:30">
      <c r="A64" s="11" t="s">
        <v>104</v>
      </c>
      <c r="B64" s="8" t="s">
        <v>101</v>
      </c>
      <c r="C64" s="9" t="str">
        <f>VLOOKUP(A64,[1]sheet1!F93:AJ2091,2,0)</f>
        <v>女</v>
      </c>
      <c r="D64" s="10">
        <f>VLOOKUP(A64,[1]sheet1!F93:AJ2091,4,0)</f>
        <v>130</v>
      </c>
      <c r="E64" s="10">
        <f>VLOOKUP(A64,[1]sheet1!F93:AJ2091,5,0)</f>
        <v>28</v>
      </c>
      <c r="F64" s="10">
        <f>VLOOKUP(A64,[1]sheet1!F93:AJ2091,6,0)</f>
        <v>100</v>
      </c>
      <c r="G64" s="9" t="str">
        <f>VLOOKUP(A64,[1]sheet1!F93:AJ2091,7,0)</f>
        <v>正常</v>
      </c>
      <c r="H64" s="10">
        <f>VLOOKUP(A64,[1]sheet1!F93:AJ2091,8,0)</f>
        <v>941</v>
      </c>
      <c r="I64" s="10">
        <f>VLOOKUP(A64,[1]sheet1!F93:AJ2091,9,0)</f>
        <v>68</v>
      </c>
      <c r="J64" s="9" t="str">
        <f>VLOOKUP(A64,[1]sheet1!F93:AJ2091,10,0)</f>
        <v>及格</v>
      </c>
      <c r="K64" s="10">
        <f>VLOOKUP(A64,[1]sheet1!F93:AJ2091,11,0)</f>
        <v>9.7</v>
      </c>
      <c r="L64" s="10">
        <f>VLOOKUP(A64,[1]sheet1!F93:AJ2091,12,0)</f>
        <v>100</v>
      </c>
      <c r="M64" s="9" t="str">
        <f>VLOOKUP(A64,[1]sheet1!F93:AJ2091,13,0)</f>
        <v>优秀</v>
      </c>
      <c r="N64" s="10">
        <f>VLOOKUP(A64,[1]sheet1!F93:AJ2091,14,0)</f>
        <v>11.3</v>
      </c>
      <c r="O64" s="10">
        <f>VLOOKUP(A64,[1]sheet1!F93:AJ2091,15,0)</f>
        <v>76</v>
      </c>
      <c r="P64" s="9" t="str">
        <f>VLOOKUP(A64,[1]sheet1!F93:AJ2091,16,0)</f>
        <v>及格</v>
      </c>
      <c r="Q64" s="10">
        <f>VLOOKUP(A64,[1]sheet1!F93:AJ2091,17,0)</f>
        <v>0</v>
      </c>
      <c r="R64" s="10">
        <f>VLOOKUP(A64,[1]sheet1!F93:AJ2091,18,0)</f>
        <v>0</v>
      </c>
      <c r="S64" s="10">
        <f>VLOOKUP(A64,[1]sheet1!F93:AJ2091,19,0)</f>
        <v>0</v>
      </c>
      <c r="T64" s="10">
        <f>VLOOKUP(A64,[1]sheet1!F93:AJ2091,21,0)</f>
        <v>103</v>
      </c>
      <c r="U64" s="10">
        <f>VLOOKUP(A64,[1]sheet1!F93:AJ2091,22,0)</f>
        <v>80</v>
      </c>
      <c r="V64" s="9" t="str">
        <f>VLOOKUP(A64,[1]sheet1!F93:AJ2091,23,0)</f>
        <v>良好</v>
      </c>
      <c r="W64" s="10">
        <f>VLOOKUP(A64,[1]sheet1!F93:AJ2091,24,0)</f>
        <v>0</v>
      </c>
      <c r="X64" s="10">
        <f>VLOOKUP(A64,[1]sheet1!F93:AJ2091,25,0)</f>
        <v>0</v>
      </c>
      <c r="Y64" s="10">
        <f>VLOOKUP(A64,[1]sheet1!F93:AJ2091,26,0)</f>
        <v>0</v>
      </c>
      <c r="Z64" s="10">
        <f>VLOOKUP(A64,[1]sheet1!F93:AJ2091,27,0)</f>
        <v>0</v>
      </c>
      <c r="AA64" s="10">
        <f>VLOOKUP(A64,[1]sheet1!F93:AJ2091,28,0)</f>
        <v>84</v>
      </c>
      <c r="AB64" s="10">
        <f>VLOOKUP(A64,[1]sheet1!F93:AJ2091,29,0)</f>
        <v>0</v>
      </c>
      <c r="AC64" s="10">
        <f>VLOOKUP(A64,[1]sheet1!F93:AJ2091,30,0)</f>
        <v>84</v>
      </c>
      <c r="AD64" s="9" t="str">
        <f>VLOOKUP(A64,[1]sheet1!F93:AJ2091,31,0)</f>
        <v>良好</v>
      </c>
    </row>
    <row r="65" s="1" customFormat="1" spans="1:30">
      <c r="A65" s="11" t="s">
        <v>105</v>
      </c>
      <c r="B65" s="8" t="s">
        <v>101</v>
      </c>
      <c r="C65" s="9" t="str">
        <f>VLOOKUP(A65,[1]sheet1!F94:AJ2092,2,0)</f>
        <v>女</v>
      </c>
      <c r="D65" s="10">
        <f>VLOOKUP(A65,[1]sheet1!F94:AJ2092,4,0)</f>
        <v>129</v>
      </c>
      <c r="E65" s="10">
        <f>VLOOKUP(A65,[1]sheet1!F94:AJ2092,5,0)</f>
        <v>25</v>
      </c>
      <c r="F65" s="10">
        <f>VLOOKUP(A65,[1]sheet1!F94:AJ2092,6,0)</f>
        <v>100</v>
      </c>
      <c r="G65" s="9" t="str">
        <f>VLOOKUP(A65,[1]sheet1!F94:AJ2092,7,0)</f>
        <v>正常</v>
      </c>
      <c r="H65" s="10">
        <f>VLOOKUP(A65,[1]sheet1!F94:AJ2092,8,0)</f>
        <v>1560</v>
      </c>
      <c r="I65" s="10">
        <f>VLOOKUP(A65,[1]sheet1!F94:AJ2092,9,0)</f>
        <v>95</v>
      </c>
      <c r="J65" s="9" t="str">
        <f>VLOOKUP(A65,[1]sheet1!F94:AJ2092,10,0)</f>
        <v>优秀</v>
      </c>
      <c r="K65" s="10">
        <f>VLOOKUP(A65,[1]sheet1!F94:AJ2092,11,0)</f>
        <v>9.2</v>
      </c>
      <c r="L65" s="10">
        <f>VLOOKUP(A65,[1]sheet1!F94:AJ2092,12,0)</f>
        <v>100</v>
      </c>
      <c r="M65" s="9" t="str">
        <f>VLOOKUP(A65,[1]sheet1!F94:AJ2092,13,0)</f>
        <v>优秀</v>
      </c>
      <c r="N65" s="10">
        <f>VLOOKUP(A65,[1]sheet1!F94:AJ2092,14,0)</f>
        <v>9.2</v>
      </c>
      <c r="O65" s="10">
        <f>VLOOKUP(A65,[1]sheet1!F94:AJ2092,15,0)</f>
        <v>72</v>
      </c>
      <c r="P65" s="9" t="str">
        <f>VLOOKUP(A65,[1]sheet1!F94:AJ2092,16,0)</f>
        <v>及格</v>
      </c>
      <c r="Q65" s="10">
        <f>VLOOKUP(A65,[1]sheet1!F94:AJ2092,17,0)</f>
        <v>0</v>
      </c>
      <c r="R65" s="10">
        <f>VLOOKUP(A65,[1]sheet1!F94:AJ2092,18,0)</f>
        <v>0</v>
      </c>
      <c r="S65" s="10">
        <f>VLOOKUP(A65,[1]sheet1!F94:AJ2092,19,0)</f>
        <v>0</v>
      </c>
      <c r="T65" s="10">
        <f>VLOOKUP(A65,[1]sheet1!F94:AJ2092,21,0)</f>
        <v>112</v>
      </c>
      <c r="U65" s="10">
        <f>VLOOKUP(A65,[1]sheet1!F94:AJ2092,22,0)</f>
        <v>85</v>
      </c>
      <c r="V65" s="9" t="str">
        <f>VLOOKUP(A65,[1]sheet1!F94:AJ2092,23,0)</f>
        <v>良好</v>
      </c>
      <c r="W65" s="10">
        <f>VLOOKUP(A65,[1]sheet1!F94:AJ2092,24,0)</f>
        <v>0</v>
      </c>
      <c r="X65" s="10">
        <f>VLOOKUP(A65,[1]sheet1!F94:AJ2092,25,0)</f>
        <v>0</v>
      </c>
      <c r="Y65" s="10">
        <f>VLOOKUP(A65,[1]sheet1!F94:AJ2092,26,0)</f>
        <v>0</v>
      </c>
      <c r="Z65" s="10">
        <f>VLOOKUP(A65,[1]sheet1!F94:AJ2092,27,0)</f>
        <v>0</v>
      </c>
      <c r="AA65" s="10">
        <f>VLOOKUP(A65,[1]sheet1!F94:AJ2092,28,0)</f>
        <v>87.8</v>
      </c>
      <c r="AB65" s="10">
        <f>VLOOKUP(A65,[1]sheet1!F94:AJ2092,29,0)</f>
        <v>0</v>
      </c>
      <c r="AC65" s="10">
        <f>VLOOKUP(A65,[1]sheet1!F94:AJ2092,30,0)</f>
        <v>87.8</v>
      </c>
      <c r="AD65" s="9" t="str">
        <f>VLOOKUP(A65,[1]sheet1!F94:AJ2092,31,0)</f>
        <v>良好</v>
      </c>
    </row>
    <row r="66" s="1" customFormat="1" spans="1:30">
      <c r="A66" s="11" t="s">
        <v>106</v>
      </c>
      <c r="B66" s="8" t="s">
        <v>107</v>
      </c>
      <c r="C66" s="9" t="str">
        <f>VLOOKUP(A66,[1]sheet1!F95:AJ2093,2,0)</f>
        <v>女</v>
      </c>
      <c r="D66" s="10">
        <f>VLOOKUP(A66,[1]sheet1!F95:AJ2093,4,0)</f>
        <v>128</v>
      </c>
      <c r="E66" s="10">
        <f>VLOOKUP(A66,[1]sheet1!F95:AJ2093,5,0)</f>
        <v>25</v>
      </c>
      <c r="F66" s="10">
        <f>VLOOKUP(A66,[1]sheet1!F95:AJ2093,6,0)</f>
        <v>100</v>
      </c>
      <c r="G66" s="9" t="str">
        <f>VLOOKUP(A66,[1]sheet1!F95:AJ2093,7,0)</f>
        <v>正常</v>
      </c>
      <c r="H66" s="10">
        <f>VLOOKUP(A66,[1]sheet1!F95:AJ2093,8,0)</f>
        <v>1792</v>
      </c>
      <c r="I66" s="10">
        <f>VLOOKUP(A66,[1]sheet1!F95:AJ2093,9,0)</f>
        <v>100</v>
      </c>
      <c r="J66" s="9" t="str">
        <f>VLOOKUP(A66,[1]sheet1!F95:AJ2093,10,0)</f>
        <v>优秀</v>
      </c>
      <c r="K66" s="10">
        <f>VLOOKUP(A66,[1]sheet1!F95:AJ2093,11,0)</f>
        <v>9.3</v>
      </c>
      <c r="L66" s="10">
        <f>VLOOKUP(A66,[1]sheet1!F95:AJ2093,12,0)</f>
        <v>100</v>
      </c>
      <c r="M66" s="9" t="str">
        <f>VLOOKUP(A66,[1]sheet1!F95:AJ2093,13,0)</f>
        <v>优秀</v>
      </c>
      <c r="N66" s="10">
        <f>VLOOKUP(A66,[1]sheet1!F95:AJ2093,14,0)</f>
        <v>11.2</v>
      </c>
      <c r="O66" s="10">
        <f>VLOOKUP(A66,[1]sheet1!F95:AJ2093,15,0)</f>
        <v>76</v>
      </c>
      <c r="P66" s="9" t="str">
        <f>VLOOKUP(A66,[1]sheet1!F95:AJ2093,16,0)</f>
        <v>及格</v>
      </c>
      <c r="Q66" s="10">
        <f>VLOOKUP(A66,[1]sheet1!F95:AJ2093,17,0)</f>
        <v>0</v>
      </c>
      <c r="R66" s="10">
        <f>VLOOKUP(A66,[1]sheet1!F95:AJ2093,18,0)</f>
        <v>0</v>
      </c>
      <c r="S66" s="10">
        <f>VLOOKUP(A66,[1]sheet1!F95:AJ2093,19,0)</f>
        <v>0</v>
      </c>
      <c r="T66" s="10">
        <f>VLOOKUP(A66,[1]sheet1!F95:AJ2093,21,0)</f>
        <v>129</v>
      </c>
      <c r="U66" s="10">
        <f>VLOOKUP(A66,[1]sheet1!F95:AJ2093,22,0)</f>
        <v>100</v>
      </c>
      <c r="V66" s="9" t="str">
        <f>VLOOKUP(A66,[1]sheet1!F95:AJ2093,23,0)</f>
        <v>优秀</v>
      </c>
      <c r="W66" s="10">
        <f>VLOOKUP(A66,[1]sheet1!F95:AJ2093,24,0)</f>
        <v>1</v>
      </c>
      <c r="X66" s="10">
        <f>VLOOKUP(A66,[1]sheet1!F95:AJ2093,25,0)</f>
        <v>0</v>
      </c>
      <c r="Y66" s="10">
        <f>VLOOKUP(A66,[1]sheet1!F95:AJ2093,26,0)</f>
        <v>0</v>
      </c>
      <c r="Z66" s="10">
        <f>VLOOKUP(A66,[1]sheet1!F95:AJ2093,27,0)</f>
        <v>0</v>
      </c>
      <c r="AA66" s="10">
        <f>VLOOKUP(A66,[1]sheet1!F95:AJ2093,28,0)</f>
        <v>92.8</v>
      </c>
      <c r="AB66" s="10">
        <f>VLOOKUP(A66,[1]sheet1!F95:AJ2093,29,0)</f>
        <v>1</v>
      </c>
      <c r="AC66" s="10">
        <f>VLOOKUP(A66,[1]sheet1!F95:AJ2093,30,0)</f>
        <v>93.8</v>
      </c>
      <c r="AD66" s="9" t="str">
        <f>VLOOKUP(A66,[1]sheet1!F95:AJ2093,31,0)</f>
        <v>优秀</v>
      </c>
    </row>
    <row r="67" s="1" customFormat="1" spans="1:30">
      <c r="A67" s="11" t="s">
        <v>108</v>
      </c>
      <c r="B67" s="8" t="s">
        <v>107</v>
      </c>
      <c r="C67" s="9" t="str">
        <f>VLOOKUP(A67,[1]sheet1!F96:AJ2094,2,0)</f>
        <v>女</v>
      </c>
      <c r="D67" s="10">
        <f>VLOOKUP(A67,[1]sheet1!F96:AJ2094,4,0)</f>
        <v>124</v>
      </c>
      <c r="E67" s="10">
        <f>VLOOKUP(A67,[1]sheet1!F96:AJ2094,5,0)</f>
        <v>24</v>
      </c>
      <c r="F67" s="10">
        <f>VLOOKUP(A67,[1]sheet1!F96:AJ2094,6,0)</f>
        <v>100</v>
      </c>
      <c r="G67" s="9" t="str">
        <f>VLOOKUP(A67,[1]sheet1!F96:AJ2094,7,0)</f>
        <v>正常</v>
      </c>
      <c r="H67" s="10">
        <f>VLOOKUP(A67,[1]sheet1!F96:AJ2094,8,0)</f>
        <v>1402</v>
      </c>
      <c r="I67" s="10">
        <f>VLOOKUP(A67,[1]sheet1!F96:AJ2094,9,0)</f>
        <v>90</v>
      </c>
      <c r="J67" s="9" t="str">
        <f>VLOOKUP(A67,[1]sheet1!F96:AJ2094,10,0)</f>
        <v>优秀</v>
      </c>
      <c r="K67" s="10">
        <f>VLOOKUP(A67,[1]sheet1!F96:AJ2094,11,0)</f>
        <v>11</v>
      </c>
      <c r="L67" s="10">
        <f>VLOOKUP(A67,[1]sheet1!F96:AJ2094,12,0)</f>
        <v>78</v>
      </c>
      <c r="M67" s="9" t="str">
        <f>VLOOKUP(A67,[1]sheet1!F96:AJ2094,13,0)</f>
        <v>及格</v>
      </c>
      <c r="N67" s="10">
        <f>VLOOKUP(A67,[1]sheet1!F96:AJ2094,14,0)</f>
        <v>17.3</v>
      </c>
      <c r="O67" s="10">
        <f>VLOOKUP(A67,[1]sheet1!F96:AJ2094,15,0)</f>
        <v>90</v>
      </c>
      <c r="P67" s="9" t="str">
        <f>VLOOKUP(A67,[1]sheet1!F96:AJ2094,16,0)</f>
        <v>优秀</v>
      </c>
      <c r="Q67" s="10">
        <f>VLOOKUP(A67,[1]sheet1!F96:AJ2094,17,0)</f>
        <v>0</v>
      </c>
      <c r="R67" s="10">
        <f>VLOOKUP(A67,[1]sheet1!F96:AJ2094,18,0)</f>
        <v>0</v>
      </c>
      <c r="S67" s="10">
        <f>VLOOKUP(A67,[1]sheet1!F96:AJ2094,19,0)</f>
        <v>0</v>
      </c>
      <c r="T67" s="10">
        <f>VLOOKUP(A67,[1]sheet1!F96:AJ2094,21,0)</f>
        <v>120</v>
      </c>
      <c r="U67" s="10">
        <f>VLOOKUP(A67,[1]sheet1!F96:AJ2094,22,0)</f>
        <v>95</v>
      </c>
      <c r="V67" s="9" t="str">
        <f>VLOOKUP(A67,[1]sheet1!F96:AJ2094,23,0)</f>
        <v>优秀</v>
      </c>
      <c r="W67" s="10">
        <f>VLOOKUP(A67,[1]sheet1!F96:AJ2094,24,0)</f>
        <v>0</v>
      </c>
      <c r="X67" s="10">
        <f>VLOOKUP(A67,[1]sheet1!F96:AJ2094,25,0)</f>
        <v>0</v>
      </c>
      <c r="Y67" s="10">
        <f>VLOOKUP(A67,[1]sheet1!F96:AJ2094,26,0)</f>
        <v>0</v>
      </c>
      <c r="Z67" s="10">
        <f>VLOOKUP(A67,[1]sheet1!F96:AJ2094,27,0)</f>
        <v>0</v>
      </c>
      <c r="AA67" s="10">
        <f>VLOOKUP(A67,[1]sheet1!F96:AJ2094,28,0)</f>
        <v>90.1</v>
      </c>
      <c r="AB67" s="10">
        <f>VLOOKUP(A67,[1]sheet1!F96:AJ2094,29,0)</f>
        <v>0</v>
      </c>
      <c r="AC67" s="10">
        <f>VLOOKUP(A67,[1]sheet1!F96:AJ2094,30,0)</f>
        <v>90.1</v>
      </c>
      <c r="AD67" s="9" t="str">
        <f>VLOOKUP(A67,[1]sheet1!F96:AJ2094,31,0)</f>
        <v>优秀</v>
      </c>
    </row>
    <row r="68" s="1" customFormat="1" spans="1:30">
      <c r="A68" s="11" t="s">
        <v>109</v>
      </c>
      <c r="B68" s="8" t="s">
        <v>107</v>
      </c>
      <c r="C68" s="9" t="str">
        <f>VLOOKUP(A68,[1]sheet1!F97:AJ2095,2,0)</f>
        <v>女</v>
      </c>
      <c r="D68" s="10">
        <f>VLOOKUP(A68,[1]sheet1!F97:AJ2095,4,0)</f>
        <v>126</v>
      </c>
      <c r="E68" s="10">
        <f>VLOOKUP(A68,[1]sheet1!F97:AJ2095,5,0)</f>
        <v>28</v>
      </c>
      <c r="F68" s="10">
        <f>VLOOKUP(A68,[1]sheet1!F97:AJ2095,6,0)</f>
        <v>100</v>
      </c>
      <c r="G68" s="9" t="str">
        <f>VLOOKUP(A68,[1]sheet1!F97:AJ2095,7,0)</f>
        <v>正常</v>
      </c>
      <c r="H68" s="10">
        <f>VLOOKUP(A68,[1]sheet1!F97:AJ2095,8,0)</f>
        <v>1498</v>
      </c>
      <c r="I68" s="10">
        <f>VLOOKUP(A68,[1]sheet1!F97:AJ2095,9,0)</f>
        <v>90</v>
      </c>
      <c r="J68" s="9" t="str">
        <f>VLOOKUP(A68,[1]sheet1!F97:AJ2095,10,0)</f>
        <v>优秀</v>
      </c>
      <c r="K68" s="10">
        <f>VLOOKUP(A68,[1]sheet1!F97:AJ2095,11,0)</f>
        <v>12.1</v>
      </c>
      <c r="L68" s="10">
        <f>VLOOKUP(A68,[1]sheet1!F97:AJ2095,12,0)</f>
        <v>66</v>
      </c>
      <c r="M68" s="9" t="str">
        <f>VLOOKUP(A68,[1]sheet1!F97:AJ2095,13,0)</f>
        <v>及格</v>
      </c>
      <c r="N68" s="10">
        <f>VLOOKUP(A68,[1]sheet1!F97:AJ2095,14,0)</f>
        <v>9.6</v>
      </c>
      <c r="O68" s="10">
        <f>VLOOKUP(A68,[1]sheet1!F97:AJ2095,15,0)</f>
        <v>72</v>
      </c>
      <c r="P68" s="9" t="str">
        <f>VLOOKUP(A68,[1]sheet1!F97:AJ2095,16,0)</f>
        <v>及格</v>
      </c>
      <c r="Q68" s="10">
        <f>VLOOKUP(A68,[1]sheet1!F97:AJ2095,17,0)</f>
        <v>0</v>
      </c>
      <c r="R68" s="10">
        <f>VLOOKUP(A68,[1]sheet1!F97:AJ2095,18,0)</f>
        <v>0</v>
      </c>
      <c r="S68" s="10">
        <f>VLOOKUP(A68,[1]sheet1!F97:AJ2095,19,0)</f>
        <v>0</v>
      </c>
      <c r="T68" s="10">
        <f>VLOOKUP(A68,[1]sheet1!F97:AJ2095,21,0)</f>
        <v>126</v>
      </c>
      <c r="U68" s="10">
        <f>VLOOKUP(A68,[1]sheet1!F97:AJ2095,22,0)</f>
        <v>95</v>
      </c>
      <c r="V68" s="9" t="str">
        <f>VLOOKUP(A68,[1]sheet1!F97:AJ2095,23,0)</f>
        <v>优秀</v>
      </c>
      <c r="W68" s="10">
        <f>VLOOKUP(A68,[1]sheet1!F97:AJ2095,24,0)</f>
        <v>0</v>
      </c>
      <c r="X68" s="10">
        <f>VLOOKUP(A68,[1]sheet1!F97:AJ2095,25,0)</f>
        <v>0</v>
      </c>
      <c r="Y68" s="10">
        <f>VLOOKUP(A68,[1]sheet1!F97:AJ2095,26,0)</f>
        <v>0</v>
      </c>
      <c r="Z68" s="10">
        <f>VLOOKUP(A68,[1]sheet1!F97:AJ2095,27,0)</f>
        <v>0</v>
      </c>
      <c r="AA68" s="10">
        <f>VLOOKUP(A68,[1]sheet1!F97:AJ2095,28,0)</f>
        <v>82.3</v>
      </c>
      <c r="AB68" s="10">
        <f>VLOOKUP(A68,[1]sheet1!F97:AJ2095,29,0)</f>
        <v>0</v>
      </c>
      <c r="AC68" s="10">
        <f>VLOOKUP(A68,[1]sheet1!F97:AJ2095,30,0)</f>
        <v>82.3</v>
      </c>
      <c r="AD68" s="9" t="str">
        <f>VLOOKUP(A68,[1]sheet1!F97:AJ2095,31,0)</f>
        <v>良好</v>
      </c>
    </row>
    <row r="69" s="1" customFormat="1" spans="1:30">
      <c r="A69" s="11" t="s">
        <v>110</v>
      </c>
      <c r="B69" s="8" t="s">
        <v>107</v>
      </c>
      <c r="C69" s="9" t="str">
        <f>VLOOKUP(A69,[1]sheet1!F100:AJ2098,2,0)</f>
        <v>女</v>
      </c>
      <c r="D69" s="10">
        <f>VLOOKUP(A69,[1]sheet1!F100:AJ2098,4,0)</f>
        <v>128</v>
      </c>
      <c r="E69" s="10">
        <f>VLOOKUP(A69,[1]sheet1!F100:AJ2098,5,0)</f>
        <v>21</v>
      </c>
      <c r="F69" s="10">
        <f>VLOOKUP(A69,[1]sheet1!F100:AJ2098,6,0)</f>
        <v>80</v>
      </c>
      <c r="G69" s="9" t="str">
        <f>VLOOKUP(A69,[1]sheet1!F100:AJ2098,7,0)</f>
        <v>低体重</v>
      </c>
      <c r="H69" s="10">
        <f>VLOOKUP(A69,[1]sheet1!F100:AJ2098,8,0)</f>
        <v>1635</v>
      </c>
      <c r="I69" s="10">
        <f>VLOOKUP(A69,[1]sheet1!F100:AJ2098,9,0)</f>
        <v>100</v>
      </c>
      <c r="J69" s="9" t="str">
        <f>VLOOKUP(A69,[1]sheet1!F100:AJ2098,10,0)</f>
        <v>优秀</v>
      </c>
      <c r="K69" s="10">
        <f>VLOOKUP(A69,[1]sheet1!F100:AJ2098,11,0)</f>
        <v>10.8</v>
      </c>
      <c r="L69" s="10">
        <f>VLOOKUP(A69,[1]sheet1!F100:AJ2098,12,0)</f>
        <v>80</v>
      </c>
      <c r="M69" s="9" t="str">
        <f>VLOOKUP(A69,[1]sheet1!F100:AJ2098,13,0)</f>
        <v>良好</v>
      </c>
      <c r="N69" s="10">
        <f>VLOOKUP(A69,[1]sheet1!F100:AJ2098,14,0)</f>
        <v>12.3</v>
      </c>
      <c r="O69" s="10">
        <f>VLOOKUP(A69,[1]sheet1!F100:AJ2098,15,0)</f>
        <v>78</v>
      </c>
      <c r="P69" s="9" t="str">
        <f>VLOOKUP(A69,[1]sheet1!F100:AJ2098,16,0)</f>
        <v>及格</v>
      </c>
      <c r="Q69" s="10">
        <f>VLOOKUP(A69,[1]sheet1!F100:AJ2098,17,0)</f>
        <v>0</v>
      </c>
      <c r="R69" s="10">
        <f>VLOOKUP(A69,[1]sheet1!F100:AJ2098,18,0)</f>
        <v>0</v>
      </c>
      <c r="S69" s="10">
        <f>VLOOKUP(A69,[1]sheet1!F100:AJ2098,19,0)</f>
        <v>0</v>
      </c>
      <c r="T69" s="10">
        <f>VLOOKUP(A69,[1]sheet1!F100:AJ2098,21,0)</f>
        <v>126</v>
      </c>
      <c r="U69" s="10">
        <f>VLOOKUP(A69,[1]sheet1!F100:AJ2098,22,0)</f>
        <v>95</v>
      </c>
      <c r="V69" s="9" t="str">
        <f>VLOOKUP(A69,[1]sheet1!F100:AJ2098,23,0)</f>
        <v>优秀</v>
      </c>
      <c r="W69" s="10">
        <f>VLOOKUP(A69,[1]sheet1!F100:AJ2098,24,0)</f>
        <v>0</v>
      </c>
      <c r="X69" s="10">
        <f>VLOOKUP(A69,[1]sheet1!F100:AJ2098,25,0)</f>
        <v>0</v>
      </c>
      <c r="Y69" s="10">
        <f>VLOOKUP(A69,[1]sheet1!F100:AJ2098,26,0)</f>
        <v>0</v>
      </c>
      <c r="Z69" s="10">
        <f>VLOOKUP(A69,[1]sheet1!F100:AJ2098,27,0)</f>
        <v>0</v>
      </c>
      <c r="AA69" s="10">
        <f>VLOOKUP(A69,[1]sheet1!F100:AJ2098,28,0)</f>
        <v>85.4</v>
      </c>
      <c r="AB69" s="10">
        <f>VLOOKUP(A69,[1]sheet1!F100:AJ2098,29,0)</f>
        <v>0</v>
      </c>
      <c r="AC69" s="10">
        <f>VLOOKUP(A69,[1]sheet1!F100:AJ2098,30,0)</f>
        <v>85.4</v>
      </c>
      <c r="AD69" s="9" t="str">
        <f>VLOOKUP(A69,[1]sheet1!F100:AJ2098,31,0)</f>
        <v>良好</v>
      </c>
    </row>
    <row r="70" s="1" customFormat="1" spans="1:30">
      <c r="A70" s="11" t="s">
        <v>111</v>
      </c>
      <c r="B70" s="8" t="s">
        <v>107</v>
      </c>
      <c r="C70" s="9" t="str">
        <f>VLOOKUP(A70,[1]sheet1!F101:AJ2099,2,0)</f>
        <v>男</v>
      </c>
      <c r="D70" s="10">
        <f>VLOOKUP(A70,[1]sheet1!F101:AJ2099,4,0)</f>
        <v>125</v>
      </c>
      <c r="E70" s="10">
        <f>VLOOKUP(A70,[1]sheet1!F101:AJ2099,5,0)</f>
        <v>22</v>
      </c>
      <c r="F70" s="10">
        <f>VLOOKUP(A70,[1]sheet1!F101:AJ2099,6,0)</f>
        <v>100</v>
      </c>
      <c r="G70" s="9" t="str">
        <f>VLOOKUP(A70,[1]sheet1!F101:AJ2099,7,0)</f>
        <v>正常</v>
      </c>
      <c r="H70" s="10">
        <f>VLOOKUP(A70,[1]sheet1!F101:AJ2099,8,0)</f>
        <v>1411</v>
      </c>
      <c r="I70" s="10">
        <f>VLOOKUP(A70,[1]sheet1!F101:AJ2099,9,0)</f>
        <v>76</v>
      </c>
      <c r="J70" s="9" t="str">
        <f>VLOOKUP(A70,[1]sheet1!F101:AJ2099,10,0)</f>
        <v>及格</v>
      </c>
      <c r="K70" s="10">
        <f>VLOOKUP(A70,[1]sheet1!F101:AJ2099,11,0)</f>
        <v>10.4</v>
      </c>
      <c r="L70" s="10">
        <f>VLOOKUP(A70,[1]sheet1!F101:AJ2099,12,0)</f>
        <v>76</v>
      </c>
      <c r="M70" s="9" t="str">
        <f>VLOOKUP(A70,[1]sheet1!F101:AJ2099,13,0)</f>
        <v>及格</v>
      </c>
      <c r="N70" s="10">
        <f>VLOOKUP(A70,[1]sheet1!F101:AJ2099,14,0)</f>
        <v>10.3</v>
      </c>
      <c r="O70" s="10">
        <f>VLOOKUP(A70,[1]sheet1!F101:AJ2099,15,0)</f>
        <v>78</v>
      </c>
      <c r="P70" s="9" t="str">
        <f>VLOOKUP(A70,[1]sheet1!F101:AJ2099,16,0)</f>
        <v>及格</v>
      </c>
      <c r="Q70" s="10">
        <f>VLOOKUP(A70,[1]sheet1!F101:AJ2099,17,0)</f>
        <v>0</v>
      </c>
      <c r="R70" s="10">
        <f>VLOOKUP(A70,[1]sheet1!F101:AJ2099,18,0)</f>
        <v>0</v>
      </c>
      <c r="S70" s="10">
        <f>VLOOKUP(A70,[1]sheet1!F101:AJ2099,19,0)</f>
        <v>0</v>
      </c>
      <c r="T70" s="10">
        <f>VLOOKUP(A70,[1]sheet1!F101:AJ2099,21,0)</f>
        <v>89</v>
      </c>
      <c r="U70" s="10">
        <f>VLOOKUP(A70,[1]sheet1!F101:AJ2099,22,0)</f>
        <v>78</v>
      </c>
      <c r="V70" s="9" t="str">
        <f>VLOOKUP(A70,[1]sheet1!F101:AJ2099,23,0)</f>
        <v>及格</v>
      </c>
      <c r="W70" s="10">
        <f>VLOOKUP(A70,[1]sheet1!F101:AJ2099,24,0)</f>
        <v>0</v>
      </c>
      <c r="X70" s="10">
        <f>VLOOKUP(A70,[1]sheet1!F101:AJ2099,25,0)</f>
        <v>0</v>
      </c>
      <c r="Y70" s="10">
        <f>VLOOKUP(A70,[1]sheet1!F101:AJ2099,26,0)</f>
        <v>0</v>
      </c>
      <c r="Z70" s="10">
        <f>VLOOKUP(A70,[1]sheet1!F101:AJ2099,27,0)</f>
        <v>0</v>
      </c>
      <c r="AA70" s="10">
        <f>VLOOKUP(A70,[1]sheet1!F101:AJ2099,28,0)</f>
        <v>80.6</v>
      </c>
      <c r="AB70" s="10">
        <f>VLOOKUP(A70,[1]sheet1!F101:AJ2099,29,0)</f>
        <v>0</v>
      </c>
      <c r="AC70" s="10">
        <f>VLOOKUP(A70,[1]sheet1!F101:AJ2099,30,0)</f>
        <v>80.6</v>
      </c>
      <c r="AD70" s="9" t="str">
        <f>VLOOKUP(A70,[1]sheet1!F101:AJ2099,31,0)</f>
        <v>良好</v>
      </c>
    </row>
    <row r="71" s="1" customFormat="1" spans="1:30">
      <c r="A71" s="11" t="s">
        <v>112</v>
      </c>
      <c r="B71" s="8" t="s">
        <v>113</v>
      </c>
      <c r="C71" s="9" t="str">
        <f>VLOOKUP(A71,[1]sheet1!F102:AJ2100,2,0)</f>
        <v>女</v>
      </c>
      <c r="D71" s="10">
        <f>VLOOKUP(A71,[1]sheet1!F102:AJ2100,4,0)</f>
        <v>131</v>
      </c>
      <c r="E71" s="10">
        <f>VLOOKUP(A71,[1]sheet1!F102:AJ2100,5,0)</f>
        <v>25</v>
      </c>
      <c r="F71" s="10">
        <f>VLOOKUP(A71,[1]sheet1!F102:AJ2100,6,0)</f>
        <v>100</v>
      </c>
      <c r="G71" s="9" t="str">
        <f>VLOOKUP(A71,[1]sheet1!F102:AJ2100,7,0)</f>
        <v>正常</v>
      </c>
      <c r="H71" s="10">
        <f>VLOOKUP(A71,[1]sheet1!F102:AJ2100,8,0)</f>
        <v>1339</v>
      </c>
      <c r="I71" s="10">
        <f>VLOOKUP(A71,[1]sheet1!F102:AJ2100,9,0)</f>
        <v>76</v>
      </c>
      <c r="J71" s="9" t="str">
        <f>VLOOKUP(A71,[1]sheet1!F102:AJ2100,10,0)</f>
        <v>及格</v>
      </c>
      <c r="K71" s="10">
        <f>VLOOKUP(A71,[1]sheet1!F102:AJ2100,11,0)</f>
        <v>8.2</v>
      </c>
      <c r="L71" s="10">
        <f>VLOOKUP(A71,[1]sheet1!F102:AJ2100,12,0)</f>
        <v>100</v>
      </c>
      <c r="M71" s="9" t="str">
        <f>VLOOKUP(A71,[1]sheet1!F102:AJ2100,13,0)</f>
        <v>优秀</v>
      </c>
      <c r="N71" s="10">
        <f>VLOOKUP(A71,[1]sheet1!F102:AJ2100,14,0)</f>
        <v>11.3</v>
      </c>
      <c r="O71" s="10">
        <f>VLOOKUP(A71,[1]sheet1!F102:AJ2100,15,0)</f>
        <v>76</v>
      </c>
      <c r="P71" s="9" t="str">
        <f>VLOOKUP(A71,[1]sheet1!F102:AJ2100,16,0)</f>
        <v>及格</v>
      </c>
      <c r="Q71" s="10">
        <f>VLOOKUP(A71,[1]sheet1!F102:AJ2100,17,0)</f>
        <v>27</v>
      </c>
      <c r="R71" s="10">
        <f>VLOOKUP(A71,[1]sheet1!F102:AJ2100,18,0)</f>
        <v>70</v>
      </c>
      <c r="S71" s="9" t="str">
        <f>VLOOKUP(A71,[1]sheet1!F102:AJ2100,19,0)</f>
        <v>及格</v>
      </c>
      <c r="T71" s="10">
        <f>VLOOKUP(A71,[1]sheet1!F102:AJ2100,21,0)</f>
        <v>114</v>
      </c>
      <c r="U71" s="10">
        <f>VLOOKUP(A71,[1]sheet1!F102:AJ2100,22,0)</f>
        <v>80</v>
      </c>
      <c r="V71" s="9" t="str">
        <f>VLOOKUP(A71,[1]sheet1!F102:AJ2100,23,0)</f>
        <v>良好</v>
      </c>
      <c r="W71" s="10">
        <f>VLOOKUP(A71,[1]sheet1!F102:AJ2100,24,0)</f>
        <v>0</v>
      </c>
      <c r="X71" s="10">
        <f>VLOOKUP(A71,[1]sheet1!F102:AJ2100,25,0)</f>
        <v>0</v>
      </c>
      <c r="Y71" s="10">
        <f>VLOOKUP(A71,[1]sheet1!F102:AJ2100,26,0)</f>
        <v>0</v>
      </c>
      <c r="Z71" s="10">
        <f>VLOOKUP(A71,[1]sheet1!F102:AJ2100,27,0)</f>
        <v>0</v>
      </c>
      <c r="AA71" s="10">
        <f>VLOOKUP(A71,[1]sheet1!F102:AJ2100,28,0)</f>
        <v>84.6</v>
      </c>
      <c r="AB71" s="10">
        <f>VLOOKUP(A71,[1]sheet1!F102:AJ2100,29,0)</f>
        <v>0</v>
      </c>
      <c r="AC71" s="10">
        <f>VLOOKUP(A71,[1]sheet1!F102:AJ2100,30,0)</f>
        <v>84.6</v>
      </c>
      <c r="AD71" s="9" t="str">
        <f>VLOOKUP(A71,[1]sheet1!F102:AJ2100,31,0)</f>
        <v>良好</v>
      </c>
    </row>
    <row r="72" s="1" customFormat="1" spans="1:30">
      <c r="A72" s="11" t="s">
        <v>114</v>
      </c>
      <c r="B72" s="8" t="s">
        <v>113</v>
      </c>
      <c r="C72" s="9" t="str">
        <f>VLOOKUP(A72,[1]sheet1!F103:AJ2101,2,0)</f>
        <v>女</v>
      </c>
      <c r="D72" s="10">
        <f>VLOOKUP(A72,[1]sheet1!F103:AJ2101,4,0)</f>
        <v>151</v>
      </c>
      <c r="E72" s="10">
        <f>VLOOKUP(A72,[1]sheet1!F103:AJ2101,5,0)</f>
        <v>40</v>
      </c>
      <c r="F72" s="10">
        <f>VLOOKUP(A72,[1]sheet1!F103:AJ2101,6,0)</f>
        <v>100</v>
      </c>
      <c r="G72" s="9" t="str">
        <f>VLOOKUP(A72,[1]sheet1!F103:AJ2101,7,0)</f>
        <v>正常</v>
      </c>
      <c r="H72" s="10">
        <f>VLOOKUP(A72,[1]sheet1!F103:AJ2101,8,0)</f>
        <v>2290</v>
      </c>
      <c r="I72" s="10">
        <f>VLOOKUP(A72,[1]sheet1!F103:AJ2101,9,0)</f>
        <v>100</v>
      </c>
      <c r="J72" s="9" t="str">
        <f>VLOOKUP(A72,[1]sheet1!F103:AJ2101,10,0)</f>
        <v>优秀</v>
      </c>
      <c r="K72" s="10">
        <f>VLOOKUP(A72,[1]sheet1!F103:AJ2101,11,0)</f>
        <v>9.8</v>
      </c>
      <c r="L72" s="10">
        <f>VLOOKUP(A72,[1]sheet1!F103:AJ2101,12,0)</f>
        <v>80</v>
      </c>
      <c r="M72" s="9" t="str">
        <f>VLOOKUP(A72,[1]sheet1!F103:AJ2101,13,0)</f>
        <v>良好</v>
      </c>
      <c r="N72" s="10">
        <f>VLOOKUP(A72,[1]sheet1!F103:AJ2101,14,0)</f>
        <v>12.6</v>
      </c>
      <c r="O72" s="10">
        <f>VLOOKUP(A72,[1]sheet1!F103:AJ2101,15,0)</f>
        <v>78</v>
      </c>
      <c r="P72" s="9" t="str">
        <f>VLOOKUP(A72,[1]sheet1!F103:AJ2101,16,0)</f>
        <v>及格</v>
      </c>
      <c r="Q72" s="10">
        <f>VLOOKUP(A72,[1]sheet1!F103:AJ2101,17,0)</f>
        <v>28</v>
      </c>
      <c r="R72" s="10">
        <f>VLOOKUP(A72,[1]sheet1!F103:AJ2101,18,0)</f>
        <v>72</v>
      </c>
      <c r="S72" s="9" t="str">
        <f>VLOOKUP(A72,[1]sheet1!F103:AJ2101,19,0)</f>
        <v>及格</v>
      </c>
      <c r="T72" s="10">
        <f>VLOOKUP(A72,[1]sheet1!F103:AJ2101,21,0)</f>
        <v>100</v>
      </c>
      <c r="U72" s="10">
        <f>VLOOKUP(A72,[1]sheet1!F103:AJ2101,22,0)</f>
        <v>76</v>
      </c>
      <c r="V72" s="9" t="str">
        <f>VLOOKUP(A72,[1]sheet1!F103:AJ2101,23,0)</f>
        <v>及格</v>
      </c>
      <c r="W72" s="10">
        <f>VLOOKUP(A72,[1]sheet1!F103:AJ2101,24,0)</f>
        <v>0</v>
      </c>
      <c r="X72" s="10">
        <f>VLOOKUP(A72,[1]sheet1!F103:AJ2101,25,0)</f>
        <v>0</v>
      </c>
      <c r="Y72" s="10">
        <f>VLOOKUP(A72,[1]sheet1!F103:AJ2101,26,0)</f>
        <v>0</v>
      </c>
      <c r="Z72" s="10">
        <f>VLOOKUP(A72,[1]sheet1!F103:AJ2101,27,0)</f>
        <v>0</v>
      </c>
      <c r="AA72" s="10">
        <f>VLOOKUP(A72,[1]sheet1!F103:AJ2101,28,0)</f>
        <v>84</v>
      </c>
      <c r="AB72" s="10">
        <f>VLOOKUP(A72,[1]sheet1!F103:AJ2101,29,0)</f>
        <v>0</v>
      </c>
      <c r="AC72" s="10">
        <f>VLOOKUP(A72,[1]sheet1!F103:AJ2101,30,0)</f>
        <v>84</v>
      </c>
      <c r="AD72" s="9" t="str">
        <f>VLOOKUP(A72,[1]sheet1!F103:AJ2101,31,0)</f>
        <v>良好</v>
      </c>
    </row>
    <row r="73" s="1" customFormat="1" spans="1:30">
      <c r="A73" s="11" t="s">
        <v>115</v>
      </c>
      <c r="B73" s="8" t="s">
        <v>116</v>
      </c>
      <c r="C73" s="9" t="str">
        <f>VLOOKUP(A73,[1]sheet1!F107:AJ2105,2,0)</f>
        <v>女</v>
      </c>
      <c r="D73" s="10">
        <f>VLOOKUP(A73,[1]sheet1!F107:AJ2105,4,0)</f>
        <v>126</v>
      </c>
      <c r="E73" s="10">
        <f>VLOOKUP(A73,[1]sheet1!F107:AJ2105,5,0)</f>
        <v>23</v>
      </c>
      <c r="F73" s="10">
        <f>VLOOKUP(A73,[1]sheet1!F107:AJ2105,6,0)</f>
        <v>100</v>
      </c>
      <c r="G73" s="9" t="str">
        <f>VLOOKUP(A73,[1]sheet1!F107:AJ2105,7,0)</f>
        <v>正常</v>
      </c>
      <c r="H73" s="10">
        <f>VLOOKUP(A73,[1]sheet1!F107:AJ2105,8,0)</f>
        <v>1677</v>
      </c>
      <c r="I73" s="10">
        <f>VLOOKUP(A73,[1]sheet1!F107:AJ2105,9,0)</f>
        <v>90</v>
      </c>
      <c r="J73" s="9" t="str">
        <f>VLOOKUP(A73,[1]sheet1!F107:AJ2105,10,0)</f>
        <v>优秀</v>
      </c>
      <c r="K73" s="10">
        <f>VLOOKUP(A73,[1]sheet1!F107:AJ2105,11,0)</f>
        <v>9.9</v>
      </c>
      <c r="L73" s="10">
        <f>VLOOKUP(A73,[1]sheet1!F107:AJ2105,12,0)</f>
        <v>80</v>
      </c>
      <c r="M73" s="9" t="str">
        <f>VLOOKUP(A73,[1]sheet1!F107:AJ2105,13,0)</f>
        <v>良好</v>
      </c>
      <c r="N73" s="10">
        <f>VLOOKUP(A73,[1]sheet1!F107:AJ2105,14,0)</f>
        <v>13.5</v>
      </c>
      <c r="O73" s="10">
        <f>VLOOKUP(A73,[1]sheet1!F107:AJ2105,15,0)</f>
        <v>80</v>
      </c>
      <c r="P73" s="9" t="str">
        <f>VLOOKUP(A73,[1]sheet1!F107:AJ2105,16,0)</f>
        <v>良好</v>
      </c>
      <c r="Q73" s="10">
        <f>VLOOKUP(A73,[1]sheet1!F107:AJ2105,17,0)</f>
        <v>42</v>
      </c>
      <c r="R73" s="10">
        <f>VLOOKUP(A73,[1]sheet1!F107:AJ2105,18,0)</f>
        <v>90</v>
      </c>
      <c r="S73" s="9" t="str">
        <f>VLOOKUP(A73,[1]sheet1!F107:AJ2105,19,0)</f>
        <v>优秀</v>
      </c>
      <c r="T73" s="10">
        <f>VLOOKUP(A73,[1]sheet1!F107:AJ2105,21,0)</f>
        <v>123</v>
      </c>
      <c r="U73" s="10">
        <f>VLOOKUP(A73,[1]sheet1!F107:AJ2105,22,0)</f>
        <v>85</v>
      </c>
      <c r="V73" s="9" t="str">
        <f>VLOOKUP(A73,[1]sheet1!F107:AJ2105,23,0)</f>
        <v>良好</v>
      </c>
      <c r="W73" s="10">
        <f>VLOOKUP(A73,[1]sheet1!F107:AJ2105,24,0)</f>
        <v>0</v>
      </c>
      <c r="X73" s="10">
        <f>VLOOKUP(A73,[1]sheet1!F107:AJ2105,25,0)</f>
        <v>0</v>
      </c>
      <c r="Y73" s="10">
        <f>VLOOKUP(A73,[1]sheet1!F107:AJ2105,26,0)</f>
        <v>0</v>
      </c>
      <c r="Z73" s="10">
        <f>VLOOKUP(A73,[1]sheet1!F107:AJ2105,27,0)</f>
        <v>0</v>
      </c>
      <c r="AA73" s="10">
        <f>VLOOKUP(A73,[1]sheet1!F107:AJ2105,28,0)</f>
        <v>86.5</v>
      </c>
      <c r="AB73" s="10">
        <f>VLOOKUP(A73,[1]sheet1!F107:AJ2105,29,0)</f>
        <v>0</v>
      </c>
      <c r="AC73" s="10">
        <f>VLOOKUP(A73,[1]sheet1!F107:AJ2105,30,0)</f>
        <v>86.5</v>
      </c>
      <c r="AD73" s="9" t="str">
        <f>VLOOKUP(A73,[1]sheet1!F107:AJ2105,31,0)</f>
        <v>良好</v>
      </c>
    </row>
    <row r="74" s="1" customFormat="1" spans="1:30">
      <c r="A74" s="11" t="s">
        <v>117</v>
      </c>
      <c r="B74" s="8" t="s">
        <v>116</v>
      </c>
      <c r="C74" s="9" t="str">
        <f>VLOOKUP(A74,[1]sheet1!F110:AJ2108,2,0)</f>
        <v>女</v>
      </c>
      <c r="D74" s="10">
        <f>VLOOKUP(A74,[1]sheet1!F110:AJ2108,4,0)</f>
        <v>124</v>
      </c>
      <c r="E74" s="10">
        <f>VLOOKUP(A74,[1]sheet1!F110:AJ2108,5,0)</f>
        <v>25</v>
      </c>
      <c r="F74" s="10">
        <f>VLOOKUP(A74,[1]sheet1!F110:AJ2108,6,0)</f>
        <v>100</v>
      </c>
      <c r="G74" s="9" t="str">
        <f>VLOOKUP(A74,[1]sheet1!F110:AJ2108,7,0)</f>
        <v>正常</v>
      </c>
      <c r="H74" s="10">
        <f>VLOOKUP(A74,[1]sheet1!F110:AJ2108,8,0)</f>
        <v>1654</v>
      </c>
      <c r="I74" s="10">
        <f>VLOOKUP(A74,[1]sheet1!F110:AJ2108,9,0)</f>
        <v>90</v>
      </c>
      <c r="J74" s="9" t="str">
        <f>VLOOKUP(A74,[1]sheet1!F110:AJ2108,10,0)</f>
        <v>优秀</v>
      </c>
      <c r="K74" s="10">
        <f>VLOOKUP(A74,[1]sheet1!F110:AJ2108,11,0)</f>
        <v>11</v>
      </c>
      <c r="L74" s="10">
        <f>VLOOKUP(A74,[1]sheet1!F110:AJ2108,12,0)</f>
        <v>70</v>
      </c>
      <c r="M74" s="9" t="str">
        <f>VLOOKUP(A74,[1]sheet1!F110:AJ2108,13,0)</f>
        <v>及格</v>
      </c>
      <c r="N74" s="10">
        <f>VLOOKUP(A74,[1]sheet1!F110:AJ2108,14,0)</f>
        <v>22.1</v>
      </c>
      <c r="O74" s="10">
        <f>VLOOKUP(A74,[1]sheet1!F110:AJ2108,15,0)</f>
        <v>100</v>
      </c>
      <c r="P74" s="9" t="str">
        <f>VLOOKUP(A74,[1]sheet1!F110:AJ2108,16,0)</f>
        <v>优秀</v>
      </c>
      <c r="Q74" s="10">
        <f>VLOOKUP(A74,[1]sheet1!F110:AJ2108,17,0)</f>
        <v>30</v>
      </c>
      <c r="R74" s="10">
        <f>VLOOKUP(A74,[1]sheet1!F110:AJ2108,18,0)</f>
        <v>74</v>
      </c>
      <c r="S74" s="9" t="str">
        <f>VLOOKUP(A74,[1]sheet1!F110:AJ2108,19,0)</f>
        <v>及格</v>
      </c>
      <c r="T74" s="10">
        <f>VLOOKUP(A74,[1]sheet1!F110:AJ2108,21,0)</f>
        <v>85</v>
      </c>
      <c r="U74" s="10">
        <f>VLOOKUP(A74,[1]sheet1!F110:AJ2108,22,0)</f>
        <v>72</v>
      </c>
      <c r="V74" s="9" t="str">
        <f>VLOOKUP(A74,[1]sheet1!F110:AJ2108,23,0)</f>
        <v>及格</v>
      </c>
      <c r="W74" s="10">
        <f>VLOOKUP(A74,[1]sheet1!F110:AJ2108,24,0)</f>
        <v>0</v>
      </c>
      <c r="X74" s="10">
        <f>VLOOKUP(A74,[1]sheet1!F110:AJ2108,25,0)</f>
        <v>0</v>
      </c>
      <c r="Y74" s="10">
        <f>VLOOKUP(A74,[1]sheet1!F110:AJ2108,26,0)</f>
        <v>0</v>
      </c>
      <c r="Z74" s="10">
        <f>VLOOKUP(A74,[1]sheet1!F110:AJ2108,27,0)</f>
        <v>0</v>
      </c>
      <c r="AA74" s="10">
        <f>VLOOKUP(A74,[1]sheet1!F110:AJ2108,28,0)</f>
        <v>84.3</v>
      </c>
      <c r="AB74" s="10">
        <f>VLOOKUP(A74,[1]sheet1!F110:AJ2108,29,0)</f>
        <v>0</v>
      </c>
      <c r="AC74" s="10">
        <f>VLOOKUP(A74,[1]sheet1!F110:AJ2108,30,0)</f>
        <v>84.3</v>
      </c>
      <c r="AD74" s="9" t="str">
        <f>VLOOKUP(A74,[1]sheet1!F110:AJ2108,31,0)</f>
        <v>良好</v>
      </c>
    </row>
    <row r="75" s="1" customFormat="1" spans="1:30">
      <c r="A75" s="11" t="s">
        <v>118</v>
      </c>
      <c r="B75" s="8" t="s">
        <v>116</v>
      </c>
      <c r="C75" s="9" t="str">
        <f>VLOOKUP(A75,[1]sheet1!F111:AJ2109,2,0)</f>
        <v>男</v>
      </c>
      <c r="D75" s="10">
        <f>VLOOKUP(A75,[1]sheet1!F111:AJ2109,4,0)</f>
        <v>135</v>
      </c>
      <c r="E75" s="10">
        <f>VLOOKUP(A75,[1]sheet1!F111:AJ2109,5,0)</f>
        <v>27</v>
      </c>
      <c r="F75" s="10">
        <f>VLOOKUP(A75,[1]sheet1!F111:AJ2109,6,0)</f>
        <v>100</v>
      </c>
      <c r="G75" s="9" t="str">
        <f>VLOOKUP(A75,[1]sheet1!F111:AJ2109,7,0)</f>
        <v>正常</v>
      </c>
      <c r="H75" s="10">
        <f>VLOOKUP(A75,[1]sheet1!F111:AJ2109,8,0)</f>
        <v>2029</v>
      </c>
      <c r="I75" s="10">
        <f>VLOOKUP(A75,[1]sheet1!F111:AJ2109,9,0)</f>
        <v>85</v>
      </c>
      <c r="J75" s="9" t="str">
        <f>VLOOKUP(A75,[1]sheet1!F111:AJ2109,10,0)</f>
        <v>良好</v>
      </c>
      <c r="K75" s="10">
        <f>VLOOKUP(A75,[1]sheet1!F111:AJ2109,11,0)</f>
        <v>9.4</v>
      </c>
      <c r="L75" s="10">
        <f>VLOOKUP(A75,[1]sheet1!F111:AJ2109,12,0)</f>
        <v>85</v>
      </c>
      <c r="M75" s="9" t="str">
        <f>VLOOKUP(A75,[1]sheet1!F111:AJ2109,13,0)</f>
        <v>良好</v>
      </c>
      <c r="N75" s="10">
        <f>VLOOKUP(A75,[1]sheet1!F111:AJ2109,14,0)</f>
        <v>13.2</v>
      </c>
      <c r="O75" s="10">
        <f>VLOOKUP(A75,[1]sheet1!F111:AJ2109,15,0)</f>
        <v>85</v>
      </c>
      <c r="P75" s="9" t="str">
        <f>VLOOKUP(A75,[1]sheet1!F111:AJ2109,16,0)</f>
        <v>良好</v>
      </c>
      <c r="Q75" s="10">
        <f>VLOOKUP(A75,[1]sheet1!F111:AJ2109,17,0)</f>
        <v>29</v>
      </c>
      <c r="R75" s="10">
        <f>VLOOKUP(A75,[1]sheet1!F111:AJ2109,18,0)</f>
        <v>72</v>
      </c>
      <c r="S75" s="9" t="str">
        <f>VLOOKUP(A75,[1]sheet1!F111:AJ2109,19,0)</f>
        <v>及格</v>
      </c>
      <c r="T75" s="10">
        <f>VLOOKUP(A75,[1]sheet1!F111:AJ2109,21,0)</f>
        <v>122</v>
      </c>
      <c r="U75" s="10">
        <f>VLOOKUP(A75,[1]sheet1!F111:AJ2109,22,0)</f>
        <v>95</v>
      </c>
      <c r="V75" s="9" t="str">
        <f>VLOOKUP(A75,[1]sheet1!F111:AJ2109,23,0)</f>
        <v>优秀</v>
      </c>
      <c r="W75" s="10">
        <f>VLOOKUP(A75,[1]sheet1!F111:AJ2109,24,0)</f>
        <v>0</v>
      </c>
      <c r="X75" s="10">
        <f>VLOOKUP(A75,[1]sheet1!F111:AJ2109,25,0)</f>
        <v>0</v>
      </c>
      <c r="Y75" s="10">
        <f>VLOOKUP(A75,[1]sheet1!F111:AJ2109,26,0)</f>
        <v>0</v>
      </c>
      <c r="Z75" s="10">
        <f>VLOOKUP(A75,[1]sheet1!F111:AJ2109,27,0)</f>
        <v>0</v>
      </c>
      <c r="AA75" s="10">
        <f>VLOOKUP(A75,[1]sheet1!F111:AJ2109,28,0)</f>
        <v>88</v>
      </c>
      <c r="AB75" s="10">
        <f>VLOOKUP(A75,[1]sheet1!F111:AJ2109,29,0)</f>
        <v>0</v>
      </c>
      <c r="AC75" s="10">
        <f>VLOOKUP(A75,[1]sheet1!F111:AJ2109,30,0)</f>
        <v>88</v>
      </c>
      <c r="AD75" s="9" t="str">
        <f>VLOOKUP(A75,[1]sheet1!F111:AJ2109,31,0)</f>
        <v>良好</v>
      </c>
    </row>
    <row r="76" s="1" customFormat="1" spans="1:30">
      <c r="A76" s="11" t="s">
        <v>119</v>
      </c>
      <c r="B76" s="8" t="s">
        <v>120</v>
      </c>
      <c r="C76" s="9" t="str">
        <f>VLOOKUP(A76,[1]sheet1!F112:AJ2110,2,0)</f>
        <v>女</v>
      </c>
      <c r="D76" s="10">
        <f>VLOOKUP(A76,[1]sheet1!F112:AJ2110,4,0)</f>
        <v>135</v>
      </c>
      <c r="E76" s="10">
        <f>VLOOKUP(A76,[1]sheet1!F112:AJ2110,5,0)</f>
        <v>23</v>
      </c>
      <c r="F76" s="10">
        <f>VLOOKUP(A76,[1]sheet1!F112:AJ2110,6,0)</f>
        <v>80</v>
      </c>
      <c r="G76" s="9" t="str">
        <f>VLOOKUP(A76,[1]sheet1!F112:AJ2110,7,0)</f>
        <v>低体重</v>
      </c>
      <c r="H76" s="10">
        <f>VLOOKUP(A76,[1]sheet1!F112:AJ2110,8,0)</f>
        <v>1843</v>
      </c>
      <c r="I76" s="10">
        <f>VLOOKUP(A76,[1]sheet1!F112:AJ2110,9,0)</f>
        <v>100</v>
      </c>
      <c r="J76" s="9" t="str">
        <f>VLOOKUP(A76,[1]sheet1!F112:AJ2110,10,0)</f>
        <v>优秀</v>
      </c>
      <c r="K76" s="10">
        <f>VLOOKUP(A76,[1]sheet1!F112:AJ2110,11,0)</f>
        <v>9.2</v>
      </c>
      <c r="L76" s="10">
        <f>VLOOKUP(A76,[1]sheet1!F112:AJ2110,12,0)</f>
        <v>100</v>
      </c>
      <c r="M76" s="9" t="str">
        <f>VLOOKUP(A76,[1]sheet1!F112:AJ2110,13,0)</f>
        <v>优秀</v>
      </c>
      <c r="N76" s="10">
        <f>VLOOKUP(A76,[1]sheet1!F112:AJ2110,14,0)</f>
        <v>15.4</v>
      </c>
      <c r="O76" s="10">
        <f>VLOOKUP(A76,[1]sheet1!F112:AJ2110,15,0)</f>
        <v>85</v>
      </c>
      <c r="P76" s="9" t="str">
        <f>VLOOKUP(A76,[1]sheet1!F112:AJ2110,16,0)</f>
        <v>良好</v>
      </c>
      <c r="Q76" s="10">
        <f>VLOOKUP(A76,[1]sheet1!F112:AJ2110,17,0)</f>
        <v>38</v>
      </c>
      <c r="R76" s="10">
        <f>VLOOKUP(A76,[1]sheet1!F112:AJ2110,18,0)</f>
        <v>80</v>
      </c>
      <c r="S76" s="9" t="str">
        <f>VLOOKUP(A76,[1]sheet1!F112:AJ2110,19,0)</f>
        <v>良好</v>
      </c>
      <c r="T76" s="10">
        <f>VLOOKUP(A76,[1]sheet1!F112:AJ2110,21,0)</f>
        <v>119</v>
      </c>
      <c r="U76" s="10">
        <f>VLOOKUP(A76,[1]sheet1!F112:AJ2110,22,0)</f>
        <v>85</v>
      </c>
      <c r="V76" s="9" t="str">
        <f>VLOOKUP(A76,[1]sheet1!F112:AJ2110,23,0)</f>
        <v>良好</v>
      </c>
      <c r="W76" s="10">
        <f>VLOOKUP(A76,[1]sheet1!F112:AJ2110,24,0)</f>
        <v>0</v>
      </c>
      <c r="X76" s="10">
        <f>VLOOKUP(A76,[1]sheet1!F112:AJ2110,25,0)</f>
        <v>0</v>
      </c>
      <c r="Y76" s="10">
        <f>VLOOKUP(A76,[1]sheet1!F112:AJ2110,26,0)</f>
        <v>0</v>
      </c>
      <c r="Z76" s="10">
        <f>VLOOKUP(A76,[1]sheet1!F112:AJ2110,27,0)</f>
        <v>0</v>
      </c>
      <c r="AA76" s="10">
        <f>VLOOKUP(A76,[1]sheet1!F112:AJ2110,28,0)</f>
        <v>89</v>
      </c>
      <c r="AB76" s="10">
        <f>VLOOKUP(A76,[1]sheet1!F112:AJ2110,29,0)</f>
        <v>0</v>
      </c>
      <c r="AC76" s="10">
        <f>VLOOKUP(A76,[1]sheet1!F112:AJ2110,30,0)</f>
        <v>89</v>
      </c>
      <c r="AD76" s="9" t="str">
        <f>VLOOKUP(A76,[1]sheet1!F112:AJ2110,31,0)</f>
        <v>良好</v>
      </c>
    </row>
    <row r="77" s="1" customFormat="1" spans="1:30">
      <c r="A77" s="11" t="s">
        <v>121</v>
      </c>
      <c r="B77" s="8" t="s">
        <v>120</v>
      </c>
      <c r="C77" s="9" t="str">
        <f>VLOOKUP(A77,[1]sheet1!F113:AJ2111,2,0)</f>
        <v>女</v>
      </c>
      <c r="D77" s="10">
        <f>VLOOKUP(A77,[1]sheet1!F113:AJ2111,4,0)</f>
        <v>142</v>
      </c>
      <c r="E77" s="10">
        <f>VLOOKUP(A77,[1]sheet1!F113:AJ2111,5,0)</f>
        <v>26</v>
      </c>
      <c r="F77" s="10">
        <f>VLOOKUP(A77,[1]sheet1!F113:AJ2111,6,0)</f>
        <v>80</v>
      </c>
      <c r="G77" s="9" t="str">
        <f>VLOOKUP(A77,[1]sheet1!F113:AJ2111,7,0)</f>
        <v>低体重</v>
      </c>
      <c r="H77" s="10">
        <f>VLOOKUP(A77,[1]sheet1!F113:AJ2111,8,0)</f>
        <v>1508</v>
      </c>
      <c r="I77" s="10">
        <f>VLOOKUP(A77,[1]sheet1!F113:AJ2111,9,0)</f>
        <v>85</v>
      </c>
      <c r="J77" s="9" t="str">
        <f>VLOOKUP(A77,[1]sheet1!F113:AJ2111,10,0)</f>
        <v>良好</v>
      </c>
      <c r="K77" s="10">
        <f>VLOOKUP(A77,[1]sheet1!F113:AJ2111,11,0)</f>
        <v>9.5</v>
      </c>
      <c r="L77" s="10">
        <f>VLOOKUP(A77,[1]sheet1!F113:AJ2111,12,0)</f>
        <v>85</v>
      </c>
      <c r="M77" s="9" t="str">
        <f>VLOOKUP(A77,[1]sheet1!F113:AJ2111,13,0)</f>
        <v>良好</v>
      </c>
      <c r="N77" s="10">
        <f>VLOOKUP(A77,[1]sheet1!F113:AJ2111,14,0)</f>
        <v>16</v>
      </c>
      <c r="O77" s="10">
        <f>VLOOKUP(A77,[1]sheet1!F113:AJ2111,15,0)</f>
        <v>85</v>
      </c>
      <c r="P77" s="9" t="str">
        <f>VLOOKUP(A77,[1]sheet1!F113:AJ2111,16,0)</f>
        <v>良好</v>
      </c>
      <c r="Q77" s="10">
        <f>VLOOKUP(A77,[1]sheet1!F113:AJ2111,17,0)</f>
        <v>25</v>
      </c>
      <c r="R77" s="10">
        <f>VLOOKUP(A77,[1]sheet1!F113:AJ2111,18,0)</f>
        <v>68</v>
      </c>
      <c r="S77" s="9" t="str">
        <f>VLOOKUP(A77,[1]sheet1!F113:AJ2111,19,0)</f>
        <v>及格</v>
      </c>
      <c r="T77" s="10">
        <f>VLOOKUP(A77,[1]sheet1!F113:AJ2111,21,0)</f>
        <v>116</v>
      </c>
      <c r="U77" s="10">
        <f>VLOOKUP(A77,[1]sheet1!F113:AJ2111,22,0)</f>
        <v>80</v>
      </c>
      <c r="V77" s="9" t="str">
        <f>VLOOKUP(A77,[1]sheet1!F113:AJ2111,23,0)</f>
        <v>良好</v>
      </c>
      <c r="W77" s="10">
        <f>VLOOKUP(A77,[1]sheet1!F113:AJ2111,24,0)</f>
        <v>0</v>
      </c>
      <c r="X77" s="10">
        <f>VLOOKUP(A77,[1]sheet1!F113:AJ2111,25,0)</f>
        <v>0</v>
      </c>
      <c r="Y77" s="10">
        <f>VLOOKUP(A77,[1]sheet1!F113:AJ2111,26,0)</f>
        <v>0</v>
      </c>
      <c r="Z77" s="10">
        <f>VLOOKUP(A77,[1]sheet1!F113:AJ2111,27,0)</f>
        <v>0</v>
      </c>
      <c r="AA77" s="10">
        <f>VLOOKUP(A77,[1]sheet1!F113:AJ2111,28,0)</f>
        <v>81.5</v>
      </c>
      <c r="AB77" s="10">
        <f>VLOOKUP(A77,[1]sheet1!F113:AJ2111,29,0)</f>
        <v>0</v>
      </c>
      <c r="AC77" s="10">
        <f>VLOOKUP(A77,[1]sheet1!F113:AJ2111,30,0)</f>
        <v>81.5</v>
      </c>
      <c r="AD77" s="9" t="str">
        <f>VLOOKUP(A77,[1]sheet1!F113:AJ2111,31,0)</f>
        <v>良好</v>
      </c>
    </row>
    <row r="78" s="1" customFormat="1" spans="1:30">
      <c r="A78" s="11" t="s">
        <v>122</v>
      </c>
      <c r="B78" s="8" t="s">
        <v>120</v>
      </c>
      <c r="C78" s="9" t="str">
        <f>VLOOKUP(A78,[1]sheet1!F116:AJ2114,2,0)</f>
        <v>女</v>
      </c>
      <c r="D78" s="10">
        <f>VLOOKUP(A78,[1]sheet1!F116:AJ2114,4,0)</f>
        <v>131</v>
      </c>
      <c r="E78" s="10">
        <f>VLOOKUP(A78,[1]sheet1!F116:AJ2114,5,0)</f>
        <v>28</v>
      </c>
      <c r="F78" s="10">
        <f>VLOOKUP(A78,[1]sheet1!F116:AJ2114,6,0)</f>
        <v>100</v>
      </c>
      <c r="G78" s="9" t="str">
        <f>VLOOKUP(A78,[1]sheet1!F116:AJ2114,7,0)</f>
        <v>正常</v>
      </c>
      <c r="H78" s="10">
        <f>VLOOKUP(A78,[1]sheet1!F116:AJ2114,8,0)</f>
        <v>1786</v>
      </c>
      <c r="I78" s="10">
        <f>VLOOKUP(A78,[1]sheet1!F116:AJ2114,9,0)</f>
        <v>95</v>
      </c>
      <c r="J78" s="9" t="str">
        <f>VLOOKUP(A78,[1]sheet1!F116:AJ2114,10,0)</f>
        <v>优秀</v>
      </c>
      <c r="K78" s="10">
        <f>VLOOKUP(A78,[1]sheet1!F116:AJ2114,11,0)</f>
        <v>9.1</v>
      </c>
      <c r="L78" s="10">
        <f>VLOOKUP(A78,[1]sheet1!F116:AJ2114,12,0)</f>
        <v>100</v>
      </c>
      <c r="M78" s="9" t="str">
        <f>VLOOKUP(A78,[1]sheet1!F116:AJ2114,13,0)</f>
        <v>优秀</v>
      </c>
      <c r="N78" s="10">
        <f>VLOOKUP(A78,[1]sheet1!F116:AJ2114,14,0)</f>
        <v>8.8</v>
      </c>
      <c r="O78" s="10">
        <f>VLOOKUP(A78,[1]sheet1!F116:AJ2114,15,0)</f>
        <v>72</v>
      </c>
      <c r="P78" s="9" t="str">
        <f>VLOOKUP(A78,[1]sheet1!F116:AJ2114,16,0)</f>
        <v>及格</v>
      </c>
      <c r="Q78" s="10">
        <f>VLOOKUP(A78,[1]sheet1!F116:AJ2114,17,0)</f>
        <v>26</v>
      </c>
      <c r="R78" s="10">
        <f>VLOOKUP(A78,[1]sheet1!F116:AJ2114,18,0)</f>
        <v>70</v>
      </c>
      <c r="S78" s="9" t="str">
        <f>VLOOKUP(A78,[1]sheet1!F116:AJ2114,19,0)</f>
        <v>及格</v>
      </c>
      <c r="T78" s="10">
        <f>VLOOKUP(A78,[1]sheet1!F116:AJ2114,21,0)</f>
        <v>120</v>
      </c>
      <c r="U78" s="10">
        <f>VLOOKUP(A78,[1]sheet1!F116:AJ2114,22,0)</f>
        <v>85</v>
      </c>
      <c r="V78" s="9" t="str">
        <f>VLOOKUP(A78,[1]sheet1!F116:AJ2114,23,0)</f>
        <v>良好</v>
      </c>
      <c r="W78" s="10">
        <f>VLOOKUP(A78,[1]sheet1!F116:AJ2114,24,0)</f>
        <v>0</v>
      </c>
      <c r="X78" s="10">
        <f>VLOOKUP(A78,[1]sheet1!F116:AJ2114,25,0)</f>
        <v>0</v>
      </c>
      <c r="Y78" s="10">
        <f>VLOOKUP(A78,[1]sheet1!F116:AJ2114,26,0)</f>
        <v>0</v>
      </c>
      <c r="Z78" s="10">
        <f>VLOOKUP(A78,[1]sheet1!F116:AJ2114,27,0)</f>
        <v>0</v>
      </c>
      <c r="AA78" s="10">
        <f>VLOOKUP(A78,[1]sheet1!F116:AJ2114,28,0)</f>
        <v>87.7</v>
      </c>
      <c r="AB78" s="10">
        <f>VLOOKUP(A78,[1]sheet1!F116:AJ2114,29,0)</f>
        <v>0</v>
      </c>
      <c r="AC78" s="10">
        <f>VLOOKUP(A78,[1]sheet1!F116:AJ2114,30,0)</f>
        <v>87.7</v>
      </c>
      <c r="AD78" s="9" t="str">
        <f>VLOOKUP(A78,[1]sheet1!F116:AJ2114,31,0)</f>
        <v>良好</v>
      </c>
    </row>
    <row r="79" s="1" customFormat="1" spans="1:30">
      <c r="A79" s="11" t="s">
        <v>123</v>
      </c>
      <c r="B79" s="8" t="s">
        <v>124</v>
      </c>
      <c r="C79" s="9" t="str">
        <f>VLOOKUP(A79,[1]sheet1!F118:AJ2116,2,0)</f>
        <v>男</v>
      </c>
      <c r="D79" s="10">
        <f>VLOOKUP(A79,[1]sheet1!F118:AJ2116,4,0)</f>
        <v>147</v>
      </c>
      <c r="E79" s="10">
        <f>VLOOKUP(A79,[1]sheet1!F118:AJ2116,5,0)</f>
        <v>40</v>
      </c>
      <c r="F79" s="10">
        <f>VLOOKUP(A79,[1]sheet1!F118:AJ2116,6,0)</f>
        <v>100</v>
      </c>
      <c r="G79" s="9" t="str">
        <f>VLOOKUP(A79,[1]sheet1!F118:AJ2116,7,0)</f>
        <v>正常</v>
      </c>
      <c r="H79" s="10">
        <f>VLOOKUP(A79,[1]sheet1!F118:AJ2116,8,0)</f>
        <v>2148</v>
      </c>
      <c r="I79" s="10">
        <f>VLOOKUP(A79,[1]sheet1!F118:AJ2116,9,0)</f>
        <v>90</v>
      </c>
      <c r="J79" s="9" t="str">
        <f>VLOOKUP(A79,[1]sheet1!F118:AJ2116,10,0)</f>
        <v>优秀</v>
      </c>
      <c r="K79" s="10">
        <f>VLOOKUP(A79,[1]sheet1!F118:AJ2116,11,0)</f>
        <v>9.3</v>
      </c>
      <c r="L79" s="10">
        <f>VLOOKUP(A79,[1]sheet1!F118:AJ2116,12,0)</f>
        <v>90</v>
      </c>
      <c r="M79" s="9" t="str">
        <f>VLOOKUP(A79,[1]sheet1!F118:AJ2116,13,0)</f>
        <v>优秀</v>
      </c>
      <c r="N79" s="10">
        <f>VLOOKUP(A79,[1]sheet1!F118:AJ2116,14,0)</f>
        <v>7.1</v>
      </c>
      <c r="O79" s="10">
        <f>VLOOKUP(A79,[1]sheet1!F118:AJ2116,15,0)</f>
        <v>74</v>
      </c>
      <c r="P79" s="9" t="str">
        <f>VLOOKUP(A79,[1]sheet1!F118:AJ2116,16,0)</f>
        <v>及格</v>
      </c>
      <c r="Q79" s="10">
        <f>VLOOKUP(A79,[1]sheet1!F118:AJ2116,17,0)</f>
        <v>31</v>
      </c>
      <c r="R79" s="10">
        <f>VLOOKUP(A79,[1]sheet1!F118:AJ2116,18,0)</f>
        <v>74</v>
      </c>
      <c r="S79" s="9" t="str">
        <f>VLOOKUP(A79,[1]sheet1!F118:AJ2116,19,0)</f>
        <v>及格</v>
      </c>
      <c r="T79" s="10">
        <f>VLOOKUP(A79,[1]sheet1!F118:AJ2116,21,0)</f>
        <v>110</v>
      </c>
      <c r="U79" s="10">
        <f>VLOOKUP(A79,[1]sheet1!F118:AJ2116,22,0)</f>
        <v>85</v>
      </c>
      <c r="V79" s="9" t="str">
        <f>VLOOKUP(A79,[1]sheet1!F118:AJ2116,23,0)</f>
        <v>良好</v>
      </c>
      <c r="W79" s="10">
        <f>VLOOKUP(A79,[1]sheet1!F118:AJ2116,24,0)</f>
        <v>0</v>
      </c>
      <c r="X79" s="10">
        <f>VLOOKUP(A79,[1]sheet1!F118:AJ2116,25,0)</f>
        <v>0</v>
      </c>
      <c r="Y79" s="10">
        <f>VLOOKUP(A79,[1]sheet1!F118:AJ2116,26,0)</f>
        <v>0</v>
      </c>
      <c r="Z79" s="10">
        <f>VLOOKUP(A79,[1]sheet1!F118:AJ2116,27,0)</f>
        <v>0</v>
      </c>
      <c r="AA79" s="10">
        <f>VLOOKUP(A79,[1]sheet1!F118:AJ2116,28,0)</f>
        <v>85.7</v>
      </c>
      <c r="AB79" s="10">
        <f>VLOOKUP(A79,[1]sheet1!F118:AJ2116,29,0)</f>
        <v>0</v>
      </c>
      <c r="AC79" s="10">
        <f>VLOOKUP(A79,[1]sheet1!F118:AJ2116,30,0)</f>
        <v>85.7</v>
      </c>
      <c r="AD79" s="9" t="str">
        <f>VLOOKUP(A79,[1]sheet1!F118:AJ2116,31,0)</f>
        <v>良好</v>
      </c>
    </row>
    <row r="80" s="1" customFormat="1" spans="1:30">
      <c r="A80" s="11" t="s">
        <v>125</v>
      </c>
      <c r="B80" s="8" t="s">
        <v>124</v>
      </c>
      <c r="C80" s="9" t="str">
        <f>VLOOKUP(A80,[1]sheet1!F119:AJ2117,2,0)</f>
        <v>男</v>
      </c>
      <c r="D80" s="10">
        <f>VLOOKUP(A80,[1]sheet1!F119:AJ2117,4,0)</f>
        <v>137</v>
      </c>
      <c r="E80" s="10">
        <f>VLOOKUP(A80,[1]sheet1!F119:AJ2117,5,0)</f>
        <v>33</v>
      </c>
      <c r="F80" s="10">
        <f>VLOOKUP(A80,[1]sheet1!F119:AJ2117,6,0)</f>
        <v>100</v>
      </c>
      <c r="G80" s="9" t="str">
        <f>VLOOKUP(A80,[1]sheet1!F119:AJ2117,7,0)</f>
        <v>正常</v>
      </c>
      <c r="H80" s="10">
        <f>VLOOKUP(A80,[1]sheet1!F119:AJ2117,8,0)</f>
        <v>1923</v>
      </c>
      <c r="I80" s="10">
        <f>VLOOKUP(A80,[1]sheet1!F119:AJ2117,9,0)</f>
        <v>85</v>
      </c>
      <c r="J80" s="9" t="str">
        <f>VLOOKUP(A80,[1]sheet1!F119:AJ2117,10,0)</f>
        <v>良好</v>
      </c>
      <c r="K80" s="10">
        <f>VLOOKUP(A80,[1]sheet1!F119:AJ2117,11,0)</f>
        <v>9.7</v>
      </c>
      <c r="L80" s="10">
        <f>VLOOKUP(A80,[1]sheet1!F119:AJ2117,12,0)</f>
        <v>78</v>
      </c>
      <c r="M80" s="9" t="str">
        <f>VLOOKUP(A80,[1]sheet1!F119:AJ2117,13,0)</f>
        <v>及格</v>
      </c>
      <c r="N80" s="10">
        <f>VLOOKUP(A80,[1]sheet1!F119:AJ2117,14,0)</f>
        <v>15.3</v>
      </c>
      <c r="O80" s="10">
        <f>VLOOKUP(A80,[1]sheet1!F119:AJ2117,15,0)</f>
        <v>95</v>
      </c>
      <c r="P80" s="9" t="str">
        <f>VLOOKUP(A80,[1]sheet1!F119:AJ2117,16,0)</f>
        <v>优秀</v>
      </c>
      <c r="Q80" s="10">
        <f>VLOOKUP(A80,[1]sheet1!F119:AJ2117,17,0)</f>
        <v>28</v>
      </c>
      <c r="R80" s="10">
        <f>VLOOKUP(A80,[1]sheet1!F119:AJ2117,18,0)</f>
        <v>72</v>
      </c>
      <c r="S80" s="9" t="str">
        <f>VLOOKUP(A80,[1]sheet1!F119:AJ2117,19,0)</f>
        <v>及格</v>
      </c>
      <c r="T80" s="10">
        <f>VLOOKUP(A80,[1]sheet1!F119:AJ2117,21,0)</f>
        <v>112</v>
      </c>
      <c r="U80" s="10">
        <f>VLOOKUP(A80,[1]sheet1!F119:AJ2117,22,0)</f>
        <v>85</v>
      </c>
      <c r="V80" s="9" t="str">
        <f>VLOOKUP(A80,[1]sheet1!F119:AJ2117,23,0)</f>
        <v>良好</v>
      </c>
      <c r="W80" s="10">
        <f>VLOOKUP(A80,[1]sheet1!F119:AJ2117,24,0)</f>
        <v>0</v>
      </c>
      <c r="X80" s="10">
        <f>VLOOKUP(A80,[1]sheet1!F119:AJ2117,25,0)</f>
        <v>0</v>
      </c>
      <c r="Y80" s="10">
        <f>VLOOKUP(A80,[1]sheet1!F119:AJ2117,26,0)</f>
        <v>0</v>
      </c>
      <c r="Z80" s="10">
        <f>VLOOKUP(A80,[1]sheet1!F119:AJ2117,27,0)</f>
        <v>0</v>
      </c>
      <c r="AA80" s="10">
        <f>VLOOKUP(A80,[1]sheet1!F119:AJ2117,28,0)</f>
        <v>86.5</v>
      </c>
      <c r="AB80" s="10">
        <f>VLOOKUP(A80,[1]sheet1!F119:AJ2117,29,0)</f>
        <v>0</v>
      </c>
      <c r="AC80" s="10">
        <f>VLOOKUP(A80,[1]sheet1!F119:AJ2117,30,0)</f>
        <v>86.5</v>
      </c>
      <c r="AD80" s="9" t="str">
        <f>VLOOKUP(A80,[1]sheet1!F119:AJ2117,31,0)</f>
        <v>良好</v>
      </c>
    </row>
    <row r="81" s="1" customFormat="1" spans="1:30">
      <c r="A81" s="11" t="s">
        <v>126</v>
      </c>
      <c r="B81" s="8" t="s">
        <v>124</v>
      </c>
      <c r="C81" s="9" t="str">
        <f>VLOOKUP(A81,[1]sheet1!F120:AJ2118,2,0)</f>
        <v>男</v>
      </c>
      <c r="D81" s="10">
        <f>VLOOKUP(A81,[1]sheet1!F120:AJ2118,4,0)</f>
        <v>133</v>
      </c>
      <c r="E81" s="10">
        <f>VLOOKUP(A81,[1]sheet1!F120:AJ2118,5,0)</f>
        <v>26</v>
      </c>
      <c r="F81" s="10">
        <f>VLOOKUP(A81,[1]sheet1!F120:AJ2118,6,0)</f>
        <v>100</v>
      </c>
      <c r="G81" s="9" t="str">
        <f>VLOOKUP(A81,[1]sheet1!F120:AJ2118,7,0)</f>
        <v>正常</v>
      </c>
      <c r="H81" s="10">
        <f>VLOOKUP(A81,[1]sheet1!F120:AJ2118,8,0)</f>
        <v>2092</v>
      </c>
      <c r="I81" s="10">
        <f>VLOOKUP(A81,[1]sheet1!F120:AJ2118,9,0)</f>
        <v>85</v>
      </c>
      <c r="J81" s="9" t="str">
        <f>VLOOKUP(A81,[1]sheet1!F120:AJ2118,10,0)</f>
        <v>良好</v>
      </c>
      <c r="K81" s="10">
        <f>VLOOKUP(A81,[1]sheet1!F120:AJ2118,11,0)</f>
        <v>9.4</v>
      </c>
      <c r="L81" s="10">
        <f>VLOOKUP(A81,[1]sheet1!F120:AJ2118,12,0)</f>
        <v>85</v>
      </c>
      <c r="M81" s="9" t="str">
        <f>VLOOKUP(A81,[1]sheet1!F120:AJ2118,13,0)</f>
        <v>良好</v>
      </c>
      <c r="N81" s="10">
        <f>VLOOKUP(A81,[1]sheet1!F120:AJ2118,14,0)</f>
        <v>10.3</v>
      </c>
      <c r="O81" s="10">
        <f>VLOOKUP(A81,[1]sheet1!F120:AJ2118,15,0)</f>
        <v>80</v>
      </c>
      <c r="P81" s="9" t="str">
        <f>VLOOKUP(A81,[1]sheet1!F120:AJ2118,16,0)</f>
        <v>良好</v>
      </c>
      <c r="Q81" s="10">
        <f>VLOOKUP(A81,[1]sheet1!F120:AJ2118,17,0)</f>
        <v>45</v>
      </c>
      <c r="R81" s="10">
        <f>VLOOKUP(A81,[1]sheet1!F120:AJ2118,18,0)</f>
        <v>95</v>
      </c>
      <c r="S81" s="9" t="str">
        <f>VLOOKUP(A81,[1]sheet1!F120:AJ2118,19,0)</f>
        <v>优秀</v>
      </c>
      <c r="T81" s="10">
        <f>VLOOKUP(A81,[1]sheet1!F120:AJ2118,21,0)</f>
        <v>130</v>
      </c>
      <c r="U81" s="10">
        <f>VLOOKUP(A81,[1]sheet1!F120:AJ2118,22,0)</f>
        <v>100</v>
      </c>
      <c r="V81" s="9" t="str">
        <f>VLOOKUP(A81,[1]sheet1!F120:AJ2118,23,0)</f>
        <v>优秀</v>
      </c>
      <c r="W81" s="10">
        <f>VLOOKUP(A81,[1]sheet1!F120:AJ2118,24,0)</f>
        <v>2</v>
      </c>
      <c r="X81" s="10">
        <f>VLOOKUP(A81,[1]sheet1!F120:AJ2118,25,0)</f>
        <v>0</v>
      </c>
      <c r="Y81" s="10">
        <f>VLOOKUP(A81,[1]sheet1!F120:AJ2118,26,0)</f>
        <v>0</v>
      </c>
      <c r="Z81" s="10">
        <f>VLOOKUP(A81,[1]sheet1!F120:AJ2118,27,0)</f>
        <v>0</v>
      </c>
      <c r="AA81" s="10">
        <f>VLOOKUP(A81,[1]sheet1!F120:AJ2118,28,0)</f>
        <v>90.3</v>
      </c>
      <c r="AB81" s="10">
        <f>VLOOKUP(A81,[1]sheet1!F120:AJ2118,29,0)</f>
        <v>2</v>
      </c>
      <c r="AC81" s="10">
        <f>VLOOKUP(A81,[1]sheet1!F120:AJ2118,30,0)</f>
        <v>92.3</v>
      </c>
      <c r="AD81" s="9" t="str">
        <f>VLOOKUP(A81,[1]sheet1!F120:AJ2118,31,0)</f>
        <v>优秀</v>
      </c>
    </row>
    <row r="82" s="1" customFormat="1" spans="1:30">
      <c r="A82" s="11" t="s">
        <v>127</v>
      </c>
      <c r="B82" s="8" t="s">
        <v>124</v>
      </c>
      <c r="C82" s="9" t="str">
        <f>VLOOKUP(A82,[1]sheet1!F121:AJ2119,2,0)</f>
        <v>女</v>
      </c>
      <c r="D82" s="10">
        <f>VLOOKUP(A82,[1]sheet1!F121:AJ2119,4,0)</f>
        <v>138</v>
      </c>
      <c r="E82" s="10">
        <f>VLOOKUP(A82,[1]sheet1!F121:AJ2119,5,0)</f>
        <v>29</v>
      </c>
      <c r="F82" s="10">
        <f>VLOOKUP(A82,[1]sheet1!F121:AJ2119,6,0)</f>
        <v>100</v>
      </c>
      <c r="G82" s="9" t="str">
        <f>VLOOKUP(A82,[1]sheet1!F121:AJ2119,7,0)</f>
        <v>正常</v>
      </c>
      <c r="H82" s="10">
        <f>VLOOKUP(A82,[1]sheet1!F121:AJ2119,8,0)</f>
        <v>1882</v>
      </c>
      <c r="I82" s="10">
        <f>VLOOKUP(A82,[1]sheet1!F121:AJ2119,9,0)</f>
        <v>100</v>
      </c>
      <c r="J82" s="9" t="str">
        <f>VLOOKUP(A82,[1]sheet1!F121:AJ2119,10,0)</f>
        <v>优秀</v>
      </c>
      <c r="K82" s="10">
        <f>VLOOKUP(A82,[1]sheet1!F121:AJ2119,11,0)</f>
        <v>9.6</v>
      </c>
      <c r="L82" s="10">
        <f>VLOOKUP(A82,[1]sheet1!F121:AJ2119,12,0)</f>
        <v>85</v>
      </c>
      <c r="M82" s="9" t="str">
        <f>VLOOKUP(A82,[1]sheet1!F121:AJ2119,13,0)</f>
        <v>良好</v>
      </c>
      <c r="N82" s="10">
        <f>VLOOKUP(A82,[1]sheet1!F121:AJ2119,14,0)</f>
        <v>17.6</v>
      </c>
      <c r="O82" s="10">
        <f>VLOOKUP(A82,[1]sheet1!F121:AJ2119,15,0)</f>
        <v>90</v>
      </c>
      <c r="P82" s="9" t="str">
        <f>VLOOKUP(A82,[1]sheet1!F121:AJ2119,16,0)</f>
        <v>优秀</v>
      </c>
      <c r="Q82" s="10">
        <f>VLOOKUP(A82,[1]sheet1!F121:AJ2119,17,0)</f>
        <v>29</v>
      </c>
      <c r="R82" s="10">
        <f>VLOOKUP(A82,[1]sheet1!F121:AJ2119,18,0)</f>
        <v>72</v>
      </c>
      <c r="S82" s="9" t="str">
        <f>VLOOKUP(A82,[1]sheet1!F121:AJ2119,19,0)</f>
        <v>及格</v>
      </c>
      <c r="T82" s="10">
        <f>VLOOKUP(A82,[1]sheet1!F121:AJ2119,21,0)</f>
        <v>167</v>
      </c>
      <c r="U82" s="10">
        <f>VLOOKUP(A82,[1]sheet1!F121:AJ2119,22,0)</f>
        <v>100</v>
      </c>
      <c r="V82" s="9" t="str">
        <f>VLOOKUP(A82,[1]sheet1!F121:AJ2119,23,0)</f>
        <v>优秀</v>
      </c>
      <c r="W82" s="10">
        <f>VLOOKUP(A82,[1]sheet1!F121:AJ2119,24,0)</f>
        <v>14</v>
      </c>
      <c r="X82" s="10">
        <f>VLOOKUP(A82,[1]sheet1!F121:AJ2119,25,0)</f>
        <v>0</v>
      </c>
      <c r="Y82" s="10">
        <f>VLOOKUP(A82,[1]sheet1!F121:AJ2119,26,0)</f>
        <v>0</v>
      </c>
      <c r="Z82" s="10">
        <f>VLOOKUP(A82,[1]sheet1!F121:AJ2119,27,0)</f>
        <v>0</v>
      </c>
      <c r="AA82" s="10">
        <f>VLOOKUP(A82,[1]sheet1!F121:AJ2119,28,0)</f>
        <v>92.2</v>
      </c>
      <c r="AB82" s="10">
        <f>VLOOKUP(A82,[1]sheet1!F121:AJ2119,29,0)</f>
        <v>14</v>
      </c>
      <c r="AC82" s="10">
        <f>VLOOKUP(A82,[1]sheet1!F121:AJ2119,30,0)</f>
        <v>106.2</v>
      </c>
      <c r="AD82" s="9" t="str">
        <f>VLOOKUP(A82,[1]sheet1!F121:AJ2119,31,0)</f>
        <v>优秀</v>
      </c>
    </row>
    <row r="83" s="1" customFormat="1" spans="1:30">
      <c r="A83" s="11" t="s">
        <v>128</v>
      </c>
      <c r="B83" s="8" t="s">
        <v>124</v>
      </c>
      <c r="C83" s="9" t="str">
        <f>VLOOKUP(A83,[1]sheet1!F122:AJ2120,2,0)</f>
        <v>女</v>
      </c>
      <c r="D83" s="10">
        <f>VLOOKUP(A83,[1]sheet1!F122:AJ2120,4,0)</f>
        <v>135</v>
      </c>
      <c r="E83" s="10">
        <f>VLOOKUP(A83,[1]sheet1!F122:AJ2120,5,0)</f>
        <v>29</v>
      </c>
      <c r="F83" s="10">
        <f>VLOOKUP(A83,[1]sheet1!F122:AJ2120,6,0)</f>
        <v>100</v>
      </c>
      <c r="G83" s="9" t="str">
        <f>VLOOKUP(A83,[1]sheet1!F122:AJ2120,7,0)</f>
        <v>正常</v>
      </c>
      <c r="H83" s="10">
        <f>VLOOKUP(A83,[1]sheet1!F122:AJ2120,8,0)</f>
        <v>2078</v>
      </c>
      <c r="I83" s="10">
        <f>VLOOKUP(A83,[1]sheet1!F122:AJ2120,9,0)</f>
        <v>100</v>
      </c>
      <c r="J83" s="9" t="str">
        <f>VLOOKUP(A83,[1]sheet1!F122:AJ2120,10,0)</f>
        <v>优秀</v>
      </c>
      <c r="K83" s="10">
        <f>VLOOKUP(A83,[1]sheet1!F122:AJ2120,11,0)</f>
        <v>9.2</v>
      </c>
      <c r="L83" s="10">
        <f>VLOOKUP(A83,[1]sheet1!F122:AJ2120,12,0)</f>
        <v>100</v>
      </c>
      <c r="M83" s="9" t="str">
        <f>VLOOKUP(A83,[1]sheet1!F122:AJ2120,13,0)</f>
        <v>优秀</v>
      </c>
      <c r="N83" s="10">
        <f>VLOOKUP(A83,[1]sheet1!F122:AJ2120,14,0)</f>
        <v>18.3</v>
      </c>
      <c r="O83" s="10">
        <f>VLOOKUP(A83,[1]sheet1!F122:AJ2120,15,0)</f>
        <v>95</v>
      </c>
      <c r="P83" s="9" t="str">
        <f>VLOOKUP(A83,[1]sheet1!F122:AJ2120,16,0)</f>
        <v>优秀</v>
      </c>
      <c r="Q83" s="10">
        <f>VLOOKUP(A83,[1]sheet1!F122:AJ2120,17,0)</f>
        <v>48</v>
      </c>
      <c r="R83" s="10">
        <f>VLOOKUP(A83,[1]sheet1!F122:AJ2120,18,0)</f>
        <v>100</v>
      </c>
      <c r="S83" s="9" t="str">
        <f>VLOOKUP(A83,[1]sheet1!F122:AJ2120,19,0)</f>
        <v>优秀</v>
      </c>
      <c r="T83" s="10">
        <f>VLOOKUP(A83,[1]sheet1!F122:AJ2120,21,0)</f>
        <v>108</v>
      </c>
      <c r="U83" s="10">
        <f>VLOOKUP(A83,[1]sheet1!F122:AJ2120,22,0)</f>
        <v>78</v>
      </c>
      <c r="V83" s="9" t="str">
        <f>VLOOKUP(A83,[1]sheet1!F122:AJ2120,23,0)</f>
        <v>及格</v>
      </c>
      <c r="W83" s="10">
        <f>VLOOKUP(A83,[1]sheet1!F122:AJ2120,24,0)</f>
        <v>0</v>
      </c>
      <c r="X83" s="10">
        <f>VLOOKUP(A83,[1]sheet1!F122:AJ2120,25,0)</f>
        <v>0</v>
      </c>
      <c r="Y83" s="10">
        <f>VLOOKUP(A83,[1]sheet1!F122:AJ2120,26,0)</f>
        <v>0</v>
      </c>
      <c r="Z83" s="10">
        <f>VLOOKUP(A83,[1]sheet1!F122:AJ2120,27,0)</f>
        <v>0</v>
      </c>
      <c r="AA83" s="10">
        <f>VLOOKUP(A83,[1]sheet1!F122:AJ2120,28,0)</f>
        <v>94.6</v>
      </c>
      <c r="AB83" s="10">
        <f>VLOOKUP(A83,[1]sheet1!F122:AJ2120,29,0)</f>
        <v>0</v>
      </c>
      <c r="AC83" s="10">
        <f>VLOOKUP(A83,[1]sheet1!F122:AJ2120,30,0)</f>
        <v>94.6</v>
      </c>
      <c r="AD83" s="9" t="str">
        <f>VLOOKUP(A83,[1]sheet1!F122:AJ2120,31,0)</f>
        <v>优秀</v>
      </c>
    </row>
    <row r="84" s="1" customFormat="1" spans="1:30">
      <c r="A84" s="11" t="s">
        <v>129</v>
      </c>
      <c r="B84" s="8" t="s">
        <v>124</v>
      </c>
      <c r="C84" s="9" t="str">
        <f>VLOOKUP(A84,[1]sheet1!F124:AJ2122,2,0)</f>
        <v>女</v>
      </c>
      <c r="D84" s="10">
        <f>VLOOKUP(A84,[1]sheet1!F124:AJ2122,4,0)</f>
        <v>129</v>
      </c>
      <c r="E84" s="10">
        <f>VLOOKUP(A84,[1]sheet1!F124:AJ2122,5,0)</f>
        <v>25</v>
      </c>
      <c r="F84" s="10">
        <f>VLOOKUP(A84,[1]sheet1!F124:AJ2122,6,0)</f>
        <v>100</v>
      </c>
      <c r="G84" s="9" t="str">
        <f>VLOOKUP(A84,[1]sheet1!F124:AJ2122,7,0)</f>
        <v>正常</v>
      </c>
      <c r="H84" s="10">
        <f>VLOOKUP(A84,[1]sheet1!F124:AJ2122,8,0)</f>
        <v>1783</v>
      </c>
      <c r="I84" s="10">
        <f>VLOOKUP(A84,[1]sheet1!F124:AJ2122,9,0)</f>
        <v>95</v>
      </c>
      <c r="J84" s="9" t="str">
        <f>VLOOKUP(A84,[1]sheet1!F124:AJ2122,10,0)</f>
        <v>优秀</v>
      </c>
      <c r="K84" s="10">
        <f>VLOOKUP(A84,[1]sheet1!F124:AJ2122,11,0)</f>
        <v>10.5</v>
      </c>
      <c r="L84" s="10">
        <f>VLOOKUP(A84,[1]sheet1!F124:AJ2122,12,0)</f>
        <v>74</v>
      </c>
      <c r="M84" s="9" t="str">
        <f>VLOOKUP(A84,[1]sheet1!F124:AJ2122,13,0)</f>
        <v>及格</v>
      </c>
      <c r="N84" s="10">
        <f>VLOOKUP(A84,[1]sheet1!F124:AJ2122,14,0)</f>
        <v>19.6</v>
      </c>
      <c r="O84" s="10">
        <f>VLOOKUP(A84,[1]sheet1!F124:AJ2122,15,0)</f>
        <v>100</v>
      </c>
      <c r="P84" s="9" t="str">
        <f>VLOOKUP(A84,[1]sheet1!F124:AJ2122,16,0)</f>
        <v>优秀</v>
      </c>
      <c r="Q84" s="10">
        <f>VLOOKUP(A84,[1]sheet1!F124:AJ2122,17,0)</f>
        <v>34</v>
      </c>
      <c r="R84" s="10">
        <f>VLOOKUP(A84,[1]sheet1!F124:AJ2122,18,0)</f>
        <v>78</v>
      </c>
      <c r="S84" s="9" t="str">
        <f>VLOOKUP(A84,[1]sheet1!F124:AJ2122,19,0)</f>
        <v>及格</v>
      </c>
      <c r="T84" s="10">
        <f>VLOOKUP(A84,[1]sheet1!F124:AJ2122,21,0)</f>
        <v>78</v>
      </c>
      <c r="U84" s="10">
        <f>VLOOKUP(A84,[1]sheet1!F124:AJ2122,22,0)</f>
        <v>70</v>
      </c>
      <c r="V84" s="9" t="str">
        <f>VLOOKUP(A84,[1]sheet1!F124:AJ2122,23,0)</f>
        <v>及格</v>
      </c>
      <c r="W84" s="10">
        <f>VLOOKUP(A84,[1]sheet1!F124:AJ2122,24,0)</f>
        <v>0</v>
      </c>
      <c r="X84" s="10">
        <f>VLOOKUP(A84,[1]sheet1!F124:AJ2122,25,0)</f>
        <v>0</v>
      </c>
      <c r="Y84" s="10">
        <f>VLOOKUP(A84,[1]sheet1!F124:AJ2122,26,0)</f>
        <v>0</v>
      </c>
      <c r="Z84" s="10">
        <f>VLOOKUP(A84,[1]sheet1!F124:AJ2122,27,0)</f>
        <v>0</v>
      </c>
      <c r="AA84" s="10">
        <f>VLOOKUP(A84,[1]sheet1!F124:AJ2122,28,0)</f>
        <v>85.8</v>
      </c>
      <c r="AB84" s="10">
        <f>VLOOKUP(A84,[1]sheet1!F124:AJ2122,29,0)</f>
        <v>0</v>
      </c>
      <c r="AC84" s="10">
        <f>VLOOKUP(A84,[1]sheet1!F124:AJ2122,30,0)</f>
        <v>85.8</v>
      </c>
      <c r="AD84" s="9" t="str">
        <f>VLOOKUP(A84,[1]sheet1!F124:AJ2122,31,0)</f>
        <v>良好</v>
      </c>
    </row>
    <row r="85" s="1" customFormat="1" spans="1:30">
      <c r="A85" s="11" t="s">
        <v>130</v>
      </c>
      <c r="B85" s="8" t="s">
        <v>131</v>
      </c>
      <c r="C85" s="9" t="str">
        <f>VLOOKUP(A85,[1]sheet1!F125:AJ2123,2,0)</f>
        <v>女</v>
      </c>
      <c r="D85" s="10">
        <f>VLOOKUP(A85,[1]sheet1!F125:AJ2123,4,0)</f>
        <v>134</v>
      </c>
      <c r="E85" s="10">
        <f>VLOOKUP(A85,[1]sheet1!F125:AJ2123,5,0)</f>
        <v>25</v>
      </c>
      <c r="F85" s="10">
        <f>VLOOKUP(A85,[1]sheet1!F125:AJ2123,6,0)</f>
        <v>100</v>
      </c>
      <c r="G85" s="9" t="str">
        <f>VLOOKUP(A85,[1]sheet1!F125:AJ2123,7,0)</f>
        <v>正常</v>
      </c>
      <c r="H85" s="10">
        <f>VLOOKUP(A85,[1]sheet1!F125:AJ2123,8,0)</f>
        <v>1897</v>
      </c>
      <c r="I85" s="10">
        <f>VLOOKUP(A85,[1]sheet1!F125:AJ2123,9,0)</f>
        <v>100</v>
      </c>
      <c r="J85" s="9" t="str">
        <f>VLOOKUP(A85,[1]sheet1!F125:AJ2123,10,0)</f>
        <v>优秀</v>
      </c>
      <c r="K85" s="10">
        <f>VLOOKUP(A85,[1]sheet1!F125:AJ2123,11,0)</f>
        <v>9.4</v>
      </c>
      <c r="L85" s="10">
        <f>VLOOKUP(A85,[1]sheet1!F125:AJ2123,12,0)</f>
        <v>90</v>
      </c>
      <c r="M85" s="9" t="str">
        <f>VLOOKUP(A85,[1]sheet1!F125:AJ2123,13,0)</f>
        <v>优秀</v>
      </c>
      <c r="N85" s="10">
        <f>VLOOKUP(A85,[1]sheet1!F125:AJ2123,14,0)</f>
        <v>15.8</v>
      </c>
      <c r="O85" s="10">
        <f>VLOOKUP(A85,[1]sheet1!F125:AJ2123,15,0)</f>
        <v>85</v>
      </c>
      <c r="P85" s="9" t="str">
        <f>VLOOKUP(A85,[1]sheet1!F125:AJ2123,16,0)</f>
        <v>良好</v>
      </c>
      <c r="Q85" s="10">
        <f>VLOOKUP(A85,[1]sheet1!F125:AJ2123,17,0)</f>
        <v>37</v>
      </c>
      <c r="R85" s="10">
        <f>VLOOKUP(A85,[1]sheet1!F125:AJ2123,18,0)</f>
        <v>80</v>
      </c>
      <c r="S85" s="9" t="str">
        <f>VLOOKUP(A85,[1]sheet1!F125:AJ2123,19,0)</f>
        <v>良好</v>
      </c>
      <c r="T85" s="10">
        <f>VLOOKUP(A85,[1]sheet1!F125:AJ2123,21,0)</f>
        <v>129</v>
      </c>
      <c r="U85" s="10">
        <f>VLOOKUP(A85,[1]sheet1!F125:AJ2123,22,0)</f>
        <v>90</v>
      </c>
      <c r="V85" s="9" t="str">
        <f>VLOOKUP(A85,[1]sheet1!F125:AJ2123,23,0)</f>
        <v>优秀</v>
      </c>
      <c r="W85" s="10">
        <f>VLOOKUP(A85,[1]sheet1!F125:AJ2123,24,0)</f>
        <v>0</v>
      </c>
      <c r="X85" s="10">
        <f>VLOOKUP(A85,[1]sheet1!F125:AJ2123,25,0)</f>
        <v>0</v>
      </c>
      <c r="Y85" s="10">
        <f>VLOOKUP(A85,[1]sheet1!F125:AJ2123,26,0)</f>
        <v>0</v>
      </c>
      <c r="Z85" s="10">
        <f>VLOOKUP(A85,[1]sheet1!F125:AJ2123,27,0)</f>
        <v>0</v>
      </c>
      <c r="AA85" s="10">
        <f>VLOOKUP(A85,[1]sheet1!F125:AJ2123,28,0)</f>
        <v>91</v>
      </c>
      <c r="AB85" s="10">
        <f>VLOOKUP(A85,[1]sheet1!F125:AJ2123,29,0)</f>
        <v>0</v>
      </c>
      <c r="AC85" s="10">
        <f>VLOOKUP(A85,[1]sheet1!F125:AJ2123,30,0)</f>
        <v>91</v>
      </c>
      <c r="AD85" s="9" t="str">
        <f>VLOOKUP(A85,[1]sheet1!F125:AJ2123,31,0)</f>
        <v>优秀</v>
      </c>
    </row>
    <row r="86" s="1" customFormat="1" spans="1:30">
      <c r="A86" s="11" t="s">
        <v>132</v>
      </c>
      <c r="B86" s="8" t="s">
        <v>131</v>
      </c>
      <c r="C86" s="9" t="str">
        <f>VLOOKUP(A86,[1]sheet1!F129:AJ2127,2,0)</f>
        <v>女</v>
      </c>
      <c r="D86" s="10">
        <f>VLOOKUP(A86,[1]sheet1!F129:AJ2127,4,0)</f>
        <v>136</v>
      </c>
      <c r="E86" s="10">
        <f>VLOOKUP(A86,[1]sheet1!F129:AJ2127,5,0)</f>
        <v>32</v>
      </c>
      <c r="F86" s="10">
        <f>VLOOKUP(A86,[1]sheet1!F129:AJ2127,6,0)</f>
        <v>100</v>
      </c>
      <c r="G86" s="9" t="str">
        <f>VLOOKUP(A86,[1]sheet1!F129:AJ2127,7,0)</f>
        <v>正常</v>
      </c>
      <c r="H86" s="10">
        <f>VLOOKUP(A86,[1]sheet1!F129:AJ2127,8,0)</f>
        <v>1865</v>
      </c>
      <c r="I86" s="10">
        <f>VLOOKUP(A86,[1]sheet1!F129:AJ2127,9,0)</f>
        <v>100</v>
      </c>
      <c r="J86" s="9" t="str">
        <f>VLOOKUP(A86,[1]sheet1!F129:AJ2127,10,0)</f>
        <v>优秀</v>
      </c>
      <c r="K86" s="10">
        <f>VLOOKUP(A86,[1]sheet1!F129:AJ2127,11,0)</f>
        <v>10.6</v>
      </c>
      <c r="L86" s="10">
        <f>VLOOKUP(A86,[1]sheet1!F129:AJ2127,12,0)</f>
        <v>74</v>
      </c>
      <c r="M86" s="9" t="str">
        <f>VLOOKUP(A86,[1]sheet1!F129:AJ2127,13,0)</f>
        <v>及格</v>
      </c>
      <c r="N86" s="10">
        <f>VLOOKUP(A86,[1]sheet1!F129:AJ2127,14,0)</f>
        <v>17.5</v>
      </c>
      <c r="O86" s="10">
        <f>VLOOKUP(A86,[1]sheet1!F129:AJ2127,15,0)</f>
        <v>90</v>
      </c>
      <c r="P86" s="9" t="str">
        <f>VLOOKUP(A86,[1]sheet1!F129:AJ2127,16,0)</f>
        <v>优秀</v>
      </c>
      <c r="Q86" s="10">
        <f>VLOOKUP(A86,[1]sheet1!F129:AJ2127,17,0)</f>
        <v>31</v>
      </c>
      <c r="R86" s="10">
        <f>VLOOKUP(A86,[1]sheet1!F129:AJ2127,18,0)</f>
        <v>74</v>
      </c>
      <c r="S86" s="9" t="str">
        <f>VLOOKUP(A86,[1]sheet1!F129:AJ2127,19,0)</f>
        <v>及格</v>
      </c>
      <c r="T86" s="10">
        <f>VLOOKUP(A86,[1]sheet1!F129:AJ2127,21,0)</f>
        <v>74</v>
      </c>
      <c r="U86" s="10">
        <f>VLOOKUP(A86,[1]sheet1!F129:AJ2127,22,0)</f>
        <v>70</v>
      </c>
      <c r="V86" s="9" t="str">
        <f>VLOOKUP(A86,[1]sheet1!F129:AJ2127,23,0)</f>
        <v>及格</v>
      </c>
      <c r="W86" s="10">
        <f>VLOOKUP(A86,[1]sheet1!F129:AJ2127,24,0)</f>
        <v>0</v>
      </c>
      <c r="X86" s="10">
        <f>VLOOKUP(A86,[1]sheet1!F129:AJ2127,25,0)</f>
        <v>0</v>
      </c>
      <c r="Y86" s="10">
        <f>VLOOKUP(A86,[1]sheet1!F129:AJ2127,26,0)</f>
        <v>0</v>
      </c>
      <c r="Z86" s="10">
        <f>VLOOKUP(A86,[1]sheet1!F129:AJ2127,27,0)</f>
        <v>0</v>
      </c>
      <c r="AA86" s="10">
        <f>VLOOKUP(A86,[1]sheet1!F129:AJ2127,28,0)</f>
        <v>84.2</v>
      </c>
      <c r="AB86" s="10">
        <f>VLOOKUP(A86,[1]sheet1!F129:AJ2127,29,0)</f>
        <v>0</v>
      </c>
      <c r="AC86" s="10">
        <f>VLOOKUP(A86,[1]sheet1!F129:AJ2127,30,0)</f>
        <v>84.2</v>
      </c>
      <c r="AD86" s="9" t="str">
        <f>VLOOKUP(A86,[1]sheet1!F129:AJ2127,31,0)</f>
        <v>良好</v>
      </c>
    </row>
    <row r="87" s="1" customFormat="1" spans="1:30">
      <c r="A87" s="11" t="s">
        <v>133</v>
      </c>
      <c r="B87" s="8" t="s">
        <v>134</v>
      </c>
      <c r="C87" s="9" t="str">
        <f>VLOOKUP(A87,[1]sheet1!F130:AJ2128,2,0)</f>
        <v>男</v>
      </c>
      <c r="D87" s="10">
        <f>VLOOKUP(A87,[1]sheet1!F130:AJ2128,4,0)</f>
        <v>134</v>
      </c>
      <c r="E87" s="10">
        <f>VLOOKUP(A87,[1]sheet1!F130:AJ2128,5,0)</f>
        <v>34</v>
      </c>
      <c r="F87" s="10">
        <f>VLOOKUP(A87,[1]sheet1!F130:AJ2128,6,0)</f>
        <v>100</v>
      </c>
      <c r="G87" s="9" t="str">
        <f>VLOOKUP(A87,[1]sheet1!F130:AJ2128,7,0)</f>
        <v>正常</v>
      </c>
      <c r="H87" s="10">
        <f>VLOOKUP(A87,[1]sheet1!F130:AJ2128,8,0)</f>
        <v>1759</v>
      </c>
      <c r="I87" s="10">
        <f>VLOOKUP(A87,[1]sheet1!F130:AJ2128,9,0)</f>
        <v>80</v>
      </c>
      <c r="J87" s="9" t="str">
        <f>VLOOKUP(A87,[1]sheet1!F130:AJ2128,10,0)</f>
        <v>良好</v>
      </c>
      <c r="K87" s="10">
        <f>VLOOKUP(A87,[1]sheet1!F130:AJ2128,11,0)</f>
        <v>9.1</v>
      </c>
      <c r="L87" s="10">
        <f>VLOOKUP(A87,[1]sheet1!F130:AJ2128,12,0)</f>
        <v>100</v>
      </c>
      <c r="M87" s="9" t="str">
        <f>VLOOKUP(A87,[1]sheet1!F130:AJ2128,13,0)</f>
        <v>优秀</v>
      </c>
      <c r="N87" s="10">
        <f>VLOOKUP(A87,[1]sheet1!F130:AJ2128,14,0)</f>
        <v>13.5</v>
      </c>
      <c r="O87" s="10">
        <f>VLOOKUP(A87,[1]sheet1!F130:AJ2128,15,0)</f>
        <v>90</v>
      </c>
      <c r="P87" s="9" t="str">
        <f>VLOOKUP(A87,[1]sheet1!F130:AJ2128,16,0)</f>
        <v>优秀</v>
      </c>
      <c r="Q87" s="10">
        <f>VLOOKUP(A87,[1]sheet1!F130:AJ2128,17,0)</f>
        <v>51</v>
      </c>
      <c r="R87" s="10">
        <f>VLOOKUP(A87,[1]sheet1!F130:AJ2128,18,0)</f>
        <v>100</v>
      </c>
      <c r="S87" s="9" t="str">
        <f>VLOOKUP(A87,[1]sheet1!F130:AJ2128,19,0)</f>
        <v>优秀</v>
      </c>
      <c r="T87" s="10">
        <f>VLOOKUP(A87,[1]sheet1!F130:AJ2128,21,0)</f>
        <v>150</v>
      </c>
      <c r="U87" s="10">
        <f>VLOOKUP(A87,[1]sheet1!F130:AJ2128,22,0)</f>
        <v>100</v>
      </c>
      <c r="V87" s="9" t="str">
        <f>VLOOKUP(A87,[1]sheet1!F130:AJ2128,23,0)</f>
        <v>优秀</v>
      </c>
      <c r="W87" s="10">
        <f>VLOOKUP(A87,[1]sheet1!F130:AJ2128,24,0)</f>
        <v>12</v>
      </c>
      <c r="X87" s="10">
        <f>VLOOKUP(A87,[1]sheet1!F130:AJ2128,25,0)</f>
        <v>0</v>
      </c>
      <c r="Y87" s="10">
        <f>VLOOKUP(A87,[1]sheet1!F130:AJ2128,26,0)</f>
        <v>0</v>
      </c>
      <c r="Z87" s="10">
        <f>VLOOKUP(A87,[1]sheet1!F130:AJ2128,27,0)</f>
        <v>0</v>
      </c>
      <c r="AA87" s="10">
        <f>VLOOKUP(A87,[1]sheet1!F130:AJ2128,28,0)</f>
        <v>95</v>
      </c>
      <c r="AB87" s="10">
        <f>VLOOKUP(A87,[1]sheet1!F130:AJ2128,29,0)</f>
        <v>12</v>
      </c>
      <c r="AC87" s="10">
        <f>VLOOKUP(A87,[1]sheet1!F130:AJ2128,30,0)</f>
        <v>107</v>
      </c>
      <c r="AD87" s="9" t="str">
        <f>VLOOKUP(A87,[1]sheet1!F130:AJ2128,31,0)</f>
        <v>优秀</v>
      </c>
    </row>
    <row r="88" s="1" customFormat="1" spans="1:30">
      <c r="A88" s="11" t="s">
        <v>135</v>
      </c>
      <c r="B88" s="8" t="s">
        <v>134</v>
      </c>
      <c r="C88" s="9" t="str">
        <f>VLOOKUP(A88,[1]sheet1!F133:AJ2131,2,0)</f>
        <v>男</v>
      </c>
      <c r="D88" s="10">
        <f>VLOOKUP(A88,[1]sheet1!F133:AJ2131,4,0)</f>
        <v>132</v>
      </c>
      <c r="E88" s="10">
        <f>VLOOKUP(A88,[1]sheet1!F133:AJ2131,5,0)</f>
        <v>22</v>
      </c>
      <c r="F88" s="10">
        <f>VLOOKUP(A88,[1]sheet1!F133:AJ2131,6,0)</f>
        <v>80</v>
      </c>
      <c r="G88" s="9" t="str">
        <f>VLOOKUP(A88,[1]sheet1!F133:AJ2131,7,0)</f>
        <v>低体重</v>
      </c>
      <c r="H88" s="10">
        <f>VLOOKUP(A88,[1]sheet1!F133:AJ2131,8,0)</f>
        <v>1823</v>
      </c>
      <c r="I88" s="10">
        <f>VLOOKUP(A88,[1]sheet1!F133:AJ2131,9,0)</f>
        <v>80</v>
      </c>
      <c r="J88" s="9" t="str">
        <f>VLOOKUP(A88,[1]sheet1!F133:AJ2131,10,0)</f>
        <v>良好</v>
      </c>
      <c r="K88" s="10">
        <f>VLOOKUP(A88,[1]sheet1!F133:AJ2131,11,0)</f>
        <v>9.8</v>
      </c>
      <c r="L88" s="10">
        <f>VLOOKUP(A88,[1]sheet1!F133:AJ2131,12,0)</f>
        <v>76</v>
      </c>
      <c r="M88" s="9" t="str">
        <f>VLOOKUP(A88,[1]sheet1!F133:AJ2131,13,0)</f>
        <v>及格</v>
      </c>
      <c r="N88" s="10">
        <f>VLOOKUP(A88,[1]sheet1!F133:AJ2131,14,0)</f>
        <v>13.4</v>
      </c>
      <c r="O88" s="10">
        <f>VLOOKUP(A88,[1]sheet1!F133:AJ2131,15,0)</f>
        <v>90</v>
      </c>
      <c r="P88" s="9" t="str">
        <f>VLOOKUP(A88,[1]sheet1!F133:AJ2131,16,0)</f>
        <v>优秀</v>
      </c>
      <c r="Q88" s="10">
        <f>VLOOKUP(A88,[1]sheet1!F133:AJ2131,17,0)</f>
        <v>43</v>
      </c>
      <c r="R88" s="10">
        <f>VLOOKUP(A88,[1]sheet1!F133:AJ2131,18,0)</f>
        <v>90</v>
      </c>
      <c r="S88" s="9" t="str">
        <f>VLOOKUP(A88,[1]sheet1!F133:AJ2131,19,0)</f>
        <v>优秀</v>
      </c>
      <c r="T88" s="10">
        <f>VLOOKUP(A88,[1]sheet1!F133:AJ2131,21,0)</f>
        <v>146</v>
      </c>
      <c r="U88" s="10">
        <f>VLOOKUP(A88,[1]sheet1!F133:AJ2131,22,0)</f>
        <v>100</v>
      </c>
      <c r="V88" s="9" t="str">
        <f>VLOOKUP(A88,[1]sheet1!F133:AJ2131,23,0)</f>
        <v>优秀</v>
      </c>
      <c r="W88" s="10">
        <f>VLOOKUP(A88,[1]sheet1!F133:AJ2131,24,0)</f>
        <v>10</v>
      </c>
      <c r="X88" s="10">
        <f>VLOOKUP(A88,[1]sheet1!F133:AJ2131,25,0)</f>
        <v>0</v>
      </c>
      <c r="Y88" s="10">
        <f>VLOOKUP(A88,[1]sheet1!F133:AJ2131,26,0)</f>
        <v>0</v>
      </c>
      <c r="Z88" s="10">
        <f>VLOOKUP(A88,[1]sheet1!F133:AJ2131,27,0)</f>
        <v>0</v>
      </c>
      <c r="AA88" s="10">
        <f>VLOOKUP(A88,[1]sheet1!F133:AJ2131,28,0)</f>
        <v>86.2</v>
      </c>
      <c r="AB88" s="10">
        <f>VLOOKUP(A88,[1]sheet1!F133:AJ2131,29,0)</f>
        <v>10</v>
      </c>
      <c r="AC88" s="10">
        <f>VLOOKUP(A88,[1]sheet1!F133:AJ2131,30,0)</f>
        <v>96.2</v>
      </c>
      <c r="AD88" s="9" t="str">
        <f>VLOOKUP(A88,[1]sheet1!F133:AJ2131,31,0)</f>
        <v>优秀</v>
      </c>
    </row>
    <row r="89" s="1" customFormat="1" spans="1:30">
      <c r="A89" s="11" t="s">
        <v>136</v>
      </c>
      <c r="B89" s="8" t="s">
        <v>134</v>
      </c>
      <c r="C89" s="9" t="str">
        <f>VLOOKUP(A89,[1]sheet1!F134:AJ2132,2,0)</f>
        <v>女</v>
      </c>
      <c r="D89" s="10">
        <f>VLOOKUP(A89,[1]sheet1!F134:AJ2132,4,0)</f>
        <v>136</v>
      </c>
      <c r="E89" s="10">
        <f>VLOOKUP(A89,[1]sheet1!F134:AJ2132,5,0)</f>
        <v>27</v>
      </c>
      <c r="F89" s="10">
        <f>VLOOKUP(A89,[1]sheet1!F134:AJ2132,6,0)</f>
        <v>100</v>
      </c>
      <c r="G89" s="9" t="str">
        <f>VLOOKUP(A89,[1]sheet1!F134:AJ2132,7,0)</f>
        <v>正常</v>
      </c>
      <c r="H89" s="10">
        <f>VLOOKUP(A89,[1]sheet1!F134:AJ2132,8,0)</f>
        <v>1729</v>
      </c>
      <c r="I89" s="10">
        <f>VLOOKUP(A89,[1]sheet1!F134:AJ2132,9,0)</f>
        <v>95</v>
      </c>
      <c r="J89" s="9" t="str">
        <f>VLOOKUP(A89,[1]sheet1!F134:AJ2132,10,0)</f>
        <v>优秀</v>
      </c>
      <c r="K89" s="10">
        <f>VLOOKUP(A89,[1]sheet1!F134:AJ2132,11,0)</f>
        <v>10.1</v>
      </c>
      <c r="L89" s="10">
        <f>VLOOKUP(A89,[1]sheet1!F134:AJ2132,12,0)</f>
        <v>78</v>
      </c>
      <c r="M89" s="9" t="str">
        <f>VLOOKUP(A89,[1]sheet1!F134:AJ2132,13,0)</f>
        <v>及格</v>
      </c>
      <c r="N89" s="10">
        <f>VLOOKUP(A89,[1]sheet1!F134:AJ2132,14,0)</f>
        <v>14.5</v>
      </c>
      <c r="O89" s="10">
        <f>VLOOKUP(A89,[1]sheet1!F134:AJ2132,15,0)</f>
        <v>80</v>
      </c>
      <c r="P89" s="9" t="str">
        <f>VLOOKUP(A89,[1]sheet1!F134:AJ2132,16,0)</f>
        <v>良好</v>
      </c>
      <c r="Q89" s="10">
        <f>VLOOKUP(A89,[1]sheet1!F134:AJ2132,17,0)</f>
        <v>28</v>
      </c>
      <c r="R89" s="10">
        <f>VLOOKUP(A89,[1]sheet1!F134:AJ2132,18,0)</f>
        <v>72</v>
      </c>
      <c r="S89" s="9" t="str">
        <f>VLOOKUP(A89,[1]sheet1!F134:AJ2132,19,0)</f>
        <v>及格</v>
      </c>
      <c r="T89" s="10">
        <f>VLOOKUP(A89,[1]sheet1!F134:AJ2132,21,0)</f>
        <v>105</v>
      </c>
      <c r="U89" s="10">
        <f>VLOOKUP(A89,[1]sheet1!F134:AJ2132,22,0)</f>
        <v>78</v>
      </c>
      <c r="V89" s="9" t="str">
        <f>VLOOKUP(A89,[1]sheet1!F134:AJ2132,23,0)</f>
        <v>及格</v>
      </c>
      <c r="W89" s="10">
        <f>VLOOKUP(A89,[1]sheet1!F134:AJ2132,24,0)</f>
        <v>0</v>
      </c>
      <c r="X89" s="10">
        <f>VLOOKUP(A89,[1]sheet1!F134:AJ2132,25,0)</f>
        <v>0</v>
      </c>
      <c r="Y89" s="10">
        <f>VLOOKUP(A89,[1]sheet1!F134:AJ2132,26,0)</f>
        <v>0</v>
      </c>
      <c r="Z89" s="10">
        <f>VLOOKUP(A89,[1]sheet1!F134:AJ2132,27,0)</f>
        <v>0</v>
      </c>
      <c r="AA89" s="10">
        <f>VLOOKUP(A89,[1]sheet1!F134:AJ2132,28,0)</f>
        <v>83.7</v>
      </c>
      <c r="AB89" s="10">
        <f>VLOOKUP(A89,[1]sheet1!F134:AJ2132,29,0)</f>
        <v>0</v>
      </c>
      <c r="AC89" s="10">
        <f>VLOOKUP(A89,[1]sheet1!F134:AJ2132,30,0)</f>
        <v>83.7</v>
      </c>
      <c r="AD89" s="9" t="str">
        <f>VLOOKUP(A89,[1]sheet1!F134:AJ2132,31,0)</f>
        <v>良好</v>
      </c>
    </row>
    <row r="90" s="1" customFormat="1" spans="1:30">
      <c r="A90" s="11" t="s">
        <v>137</v>
      </c>
      <c r="B90" s="8" t="s">
        <v>134</v>
      </c>
      <c r="C90" s="9" t="str">
        <f>VLOOKUP(A90,[1]sheet1!F135:AJ2133,2,0)</f>
        <v>女</v>
      </c>
      <c r="D90" s="10">
        <f>VLOOKUP(A90,[1]sheet1!F135:AJ2133,4,0)</f>
        <v>135</v>
      </c>
      <c r="E90" s="10">
        <f>VLOOKUP(A90,[1]sheet1!F135:AJ2133,5,0)</f>
        <v>25</v>
      </c>
      <c r="F90" s="10">
        <f>VLOOKUP(A90,[1]sheet1!F135:AJ2133,6,0)</f>
        <v>100</v>
      </c>
      <c r="G90" s="9" t="str">
        <f>VLOOKUP(A90,[1]sheet1!F135:AJ2133,7,0)</f>
        <v>正常</v>
      </c>
      <c r="H90" s="10">
        <f>VLOOKUP(A90,[1]sheet1!F135:AJ2133,8,0)</f>
        <v>2142</v>
      </c>
      <c r="I90" s="10">
        <f>VLOOKUP(A90,[1]sheet1!F135:AJ2133,9,0)</f>
        <v>100</v>
      </c>
      <c r="J90" s="9" t="str">
        <f>VLOOKUP(A90,[1]sheet1!F135:AJ2133,10,0)</f>
        <v>优秀</v>
      </c>
      <c r="K90" s="10">
        <f>VLOOKUP(A90,[1]sheet1!F135:AJ2133,11,0)</f>
        <v>9.2</v>
      </c>
      <c r="L90" s="10">
        <f>VLOOKUP(A90,[1]sheet1!F135:AJ2133,12,0)</f>
        <v>100</v>
      </c>
      <c r="M90" s="9" t="str">
        <f>VLOOKUP(A90,[1]sheet1!F135:AJ2133,13,0)</f>
        <v>优秀</v>
      </c>
      <c r="N90" s="10">
        <f>VLOOKUP(A90,[1]sheet1!F135:AJ2133,14,0)</f>
        <v>13.6</v>
      </c>
      <c r="O90" s="10">
        <f>VLOOKUP(A90,[1]sheet1!F135:AJ2133,15,0)</f>
        <v>80</v>
      </c>
      <c r="P90" s="9" t="str">
        <f>VLOOKUP(A90,[1]sheet1!F135:AJ2133,16,0)</f>
        <v>良好</v>
      </c>
      <c r="Q90" s="10">
        <f>VLOOKUP(A90,[1]sheet1!F135:AJ2133,17,0)</f>
        <v>27</v>
      </c>
      <c r="R90" s="10">
        <f>VLOOKUP(A90,[1]sheet1!F135:AJ2133,18,0)</f>
        <v>70</v>
      </c>
      <c r="S90" s="9" t="str">
        <f>VLOOKUP(A90,[1]sheet1!F135:AJ2133,19,0)</f>
        <v>及格</v>
      </c>
      <c r="T90" s="10">
        <f>VLOOKUP(A90,[1]sheet1!F135:AJ2133,21,0)</f>
        <v>101</v>
      </c>
      <c r="U90" s="10">
        <f>VLOOKUP(A90,[1]sheet1!F135:AJ2133,22,0)</f>
        <v>76</v>
      </c>
      <c r="V90" s="9" t="str">
        <f>VLOOKUP(A90,[1]sheet1!F135:AJ2133,23,0)</f>
        <v>及格</v>
      </c>
      <c r="W90" s="10">
        <f>VLOOKUP(A90,[1]sheet1!F135:AJ2133,24,0)</f>
        <v>0</v>
      </c>
      <c r="X90" s="10">
        <f>VLOOKUP(A90,[1]sheet1!F135:AJ2133,25,0)</f>
        <v>0</v>
      </c>
      <c r="Y90" s="10">
        <f>VLOOKUP(A90,[1]sheet1!F135:AJ2133,26,0)</f>
        <v>0</v>
      </c>
      <c r="Z90" s="10">
        <f>VLOOKUP(A90,[1]sheet1!F135:AJ2133,27,0)</f>
        <v>0</v>
      </c>
      <c r="AA90" s="10">
        <f>VLOOKUP(A90,[1]sheet1!F135:AJ2133,28,0)</f>
        <v>88.2</v>
      </c>
      <c r="AB90" s="10">
        <f>VLOOKUP(A90,[1]sheet1!F135:AJ2133,29,0)</f>
        <v>0</v>
      </c>
      <c r="AC90" s="10">
        <f>VLOOKUP(A90,[1]sheet1!F135:AJ2133,30,0)</f>
        <v>88.2</v>
      </c>
      <c r="AD90" s="9" t="str">
        <f>VLOOKUP(A90,[1]sheet1!F135:AJ2133,31,0)</f>
        <v>良好</v>
      </c>
    </row>
    <row r="91" s="1" customFormat="1" spans="1:30">
      <c r="A91" s="15" t="s">
        <v>138</v>
      </c>
      <c r="B91" s="8" t="s">
        <v>139</v>
      </c>
      <c r="C91" s="9" t="str">
        <f>VLOOKUP(A91,[1]sheet1!F138:AJ2136,2,0)</f>
        <v>女</v>
      </c>
      <c r="D91" s="10">
        <f>VLOOKUP(A91,[1]sheet1!F138:AJ2136,4,0)</f>
        <v>131</v>
      </c>
      <c r="E91" s="10">
        <f>VLOOKUP(A91,[1]sheet1!F138:AJ2136,5,0)</f>
        <v>24</v>
      </c>
      <c r="F91" s="10">
        <f>VLOOKUP(A91,[1]sheet1!F138:AJ2136,6,0)</f>
        <v>100</v>
      </c>
      <c r="G91" s="9" t="str">
        <f>VLOOKUP(A91,[1]sheet1!F138:AJ2136,7,0)</f>
        <v>正常</v>
      </c>
      <c r="H91" s="10">
        <f>VLOOKUP(A91,[1]sheet1!F138:AJ2136,8,0)</f>
        <v>1857</v>
      </c>
      <c r="I91" s="10">
        <f>VLOOKUP(A91,[1]sheet1!F138:AJ2136,9,0)</f>
        <v>100</v>
      </c>
      <c r="J91" s="9" t="str">
        <f>VLOOKUP(A91,[1]sheet1!F138:AJ2136,10,0)</f>
        <v>优秀</v>
      </c>
      <c r="K91" s="10">
        <f>VLOOKUP(A91,[1]sheet1!F138:AJ2136,11,0)</f>
        <v>10.3</v>
      </c>
      <c r="L91" s="10">
        <f>VLOOKUP(A91,[1]sheet1!F138:AJ2136,12,0)</f>
        <v>76</v>
      </c>
      <c r="M91" s="9" t="str">
        <f>VLOOKUP(A91,[1]sheet1!F138:AJ2136,13,0)</f>
        <v>及格</v>
      </c>
      <c r="N91" s="10">
        <f>VLOOKUP(A91,[1]sheet1!F138:AJ2136,14,0)</f>
        <v>15.4</v>
      </c>
      <c r="O91" s="10">
        <f>VLOOKUP(A91,[1]sheet1!F138:AJ2136,15,0)</f>
        <v>85</v>
      </c>
      <c r="P91" s="9" t="str">
        <f>VLOOKUP(A91,[1]sheet1!F138:AJ2136,16,0)</f>
        <v>良好</v>
      </c>
      <c r="Q91" s="10">
        <f>VLOOKUP(A91,[1]sheet1!F138:AJ2136,17,0)</f>
        <v>36</v>
      </c>
      <c r="R91" s="10">
        <f>VLOOKUP(A91,[1]sheet1!F138:AJ2136,18,0)</f>
        <v>80</v>
      </c>
      <c r="S91" s="9" t="str">
        <f>VLOOKUP(A91,[1]sheet1!F138:AJ2136,19,0)</f>
        <v>良好</v>
      </c>
      <c r="T91" s="10">
        <f>VLOOKUP(A91,[1]sheet1!F138:AJ2136,21,0)</f>
        <v>100</v>
      </c>
      <c r="U91" s="10">
        <f>VLOOKUP(A91,[1]sheet1!F138:AJ2136,22,0)</f>
        <v>76</v>
      </c>
      <c r="V91" s="9" t="str">
        <f>VLOOKUP(A91,[1]sheet1!F138:AJ2136,23,0)</f>
        <v>及格</v>
      </c>
      <c r="W91" s="10">
        <f>VLOOKUP(A91,[1]sheet1!F138:AJ2136,24,0)</f>
        <v>0</v>
      </c>
      <c r="X91" s="10">
        <f>VLOOKUP(A91,[1]sheet1!F138:AJ2136,25,0)</f>
        <v>0</v>
      </c>
      <c r="Y91" s="10">
        <f>VLOOKUP(A91,[1]sheet1!F138:AJ2136,26,0)</f>
        <v>0</v>
      </c>
      <c r="Z91" s="10">
        <f>VLOOKUP(A91,[1]sheet1!F138:AJ2136,27,0)</f>
        <v>0</v>
      </c>
      <c r="AA91" s="10">
        <f>VLOOKUP(A91,[1]sheet1!F138:AJ2136,28,0)</f>
        <v>85.4</v>
      </c>
      <c r="AB91" s="10">
        <f>VLOOKUP(A91,[1]sheet1!F138:AJ2136,29,0)</f>
        <v>0</v>
      </c>
      <c r="AC91" s="10">
        <f>VLOOKUP(A91,[1]sheet1!F138:AJ2136,30,0)</f>
        <v>85.4</v>
      </c>
      <c r="AD91" s="9" t="str">
        <f>VLOOKUP(A91,[1]sheet1!F138:AJ2136,31,0)</f>
        <v>良好</v>
      </c>
    </row>
    <row r="92" s="1" customFormat="1" spans="1:30">
      <c r="A92" s="15" t="s">
        <v>140</v>
      </c>
      <c r="B92" s="8" t="s">
        <v>139</v>
      </c>
      <c r="C92" s="9" t="str">
        <f>VLOOKUP(A92,[1]sheet1!F139:AJ2137,2,0)</f>
        <v>女</v>
      </c>
      <c r="D92" s="10">
        <f>VLOOKUP(A92,[1]sheet1!F139:AJ2137,4,0)</f>
        <v>133</v>
      </c>
      <c r="E92" s="10">
        <f>VLOOKUP(A92,[1]sheet1!F139:AJ2137,5,0)</f>
        <v>31</v>
      </c>
      <c r="F92" s="10">
        <f>VLOOKUP(A92,[1]sheet1!F139:AJ2137,6,0)</f>
        <v>100</v>
      </c>
      <c r="G92" s="9" t="str">
        <f>VLOOKUP(A92,[1]sheet1!F139:AJ2137,7,0)</f>
        <v>正常</v>
      </c>
      <c r="H92" s="10">
        <f>VLOOKUP(A92,[1]sheet1!F139:AJ2137,8,0)</f>
        <v>2352</v>
      </c>
      <c r="I92" s="10">
        <f>VLOOKUP(A92,[1]sheet1!F139:AJ2137,9,0)</f>
        <v>100</v>
      </c>
      <c r="J92" s="9" t="str">
        <f>VLOOKUP(A92,[1]sheet1!F139:AJ2137,10,0)</f>
        <v>优秀</v>
      </c>
      <c r="K92" s="10">
        <f>VLOOKUP(A92,[1]sheet1!F139:AJ2137,11,0)</f>
        <v>9.2</v>
      </c>
      <c r="L92" s="10">
        <f>VLOOKUP(A92,[1]sheet1!F139:AJ2137,12,0)</f>
        <v>100</v>
      </c>
      <c r="M92" s="9" t="str">
        <f>VLOOKUP(A92,[1]sheet1!F139:AJ2137,13,0)</f>
        <v>优秀</v>
      </c>
      <c r="N92" s="10">
        <f>VLOOKUP(A92,[1]sheet1!F139:AJ2137,14,0)</f>
        <v>14.5</v>
      </c>
      <c r="O92" s="10">
        <f>VLOOKUP(A92,[1]sheet1!F139:AJ2137,15,0)</f>
        <v>80</v>
      </c>
      <c r="P92" s="9" t="str">
        <f>VLOOKUP(A92,[1]sheet1!F139:AJ2137,16,0)</f>
        <v>良好</v>
      </c>
      <c r="Q92" s="10">
        <f>VLOOKUP(A92,[1]sheet1!F139:AJ2137,17,0)</f>
        <v>43</v>
      </c>
      <c r="R92" s="10">
        <f>VLOOKUP(A92,[1]sheet1!F139:AJ2137,18,0)</f>
        <v>90</v>
      </c>
      <c r="S92" s="9" t="str">
        <f>VLOOKUP(A92,[1]sheet1!F139:AJ2137,19,0)</f>
        <v>优秀</v>
      </c>
      <c r="T92" s="10">
        <f>VLOOKUP(A92,[1]sheet1!F139:AJ2137,21,0)</f>
        <v>117</v>
      </c>
      <c r="U92" s="10">
        <f>VLOOKUP(A92,[1]sheet1!F139:AJ2137,22,0)</f>
        <v>85</v>
      </c>
      <c r="V92" s="9" t="str">
        <f>VLOOKUP(A92,[1]sheet1!F139:AJ2137,23,0)</f>
        <v>良好</v>
      </c>
      <c r="W92" s="10">
        <f>VLOOKUP(A92,[1]sheet1!F139:AJ2137,24,0)</f>
        <v>0</v>
      </c>
      <c r="X92" s="10">
        <f>VLOOKUP(A92,[1]sheet1!F139:AJ2137,25,0)</f>
        <v>0</v>
      </c>
      <c r="Y92" s="10">
        <f>VLOOKUP(A92,[1]sheet1!F139:AJ2137,26,0)</f>
        <v>0</v>
      </c>
      <c r="Z92" s="10">
        <f>VLOOKUP(A92,[1]sheet1!F139:AJ2137,27,0)</f>
        <v>0</v>
      </c>
      <c r="AA92" s="10">
        <f>VLOOKUP(A92,[1]sheet1!F139:AJ2137,28,0)</f>
        <v>92</v>
      </c>
      <c r="AB92" s="10">
        <f>VLOOKUP(A92,[1]sheet1!F139:AJ2137,29,0)</f>
        <v>0</v>
      </c>
      <c r="AC92" s="10">
        <f>VLOOKUP(A92,[1]sheet1!F139:AJ2137,30,0)</f>
        <v>92</v>
      </c>
      <c r="AD92" s="9" t="str">
        <f>VLOOKUP(A92,[1]sheet1!F139:AJ2137,31,0)</f>
        <v>优秀</v>
      </c>
    </row>
    <row r="93" s="1" customFormat="1" spans="1:30">
      <c r="A93" s="15" t="s">
        <v>141</v>
      </c>
      <c r="B93" s="8" t="s">
        <v>139</v>
      </c>
      <c r="C93" s="9" t="str">
        <f>VLOOKUP(A93,[1]sheet1!F140:AJ2138,2,0)</f>
        <v>女</v>
      </c>
      <c r="D93" s="10">
        <f>VLOOKUP(A93,[1]sheet1!F140:AJ2138,4,0)</f>
        <v>129</v>
      </c>
      <c r="E93" s="10">
        <f>VLOOKUP(A93,[1]sheet1!F140:AJ2138,5,0)</f>
        <v>26</v>
      </c>
      <c r="F93" s="10">
        <f>VLOOKUP(A93,[1]sheet1!F140:AJ2138,6,0)</f>
        <v>100</v>
      </c>
      <c r="G93" s="9" t="str">
        <f>VLOOKUP(A93,[1]sheet1!F140:AJ2138,7,0)</f>
        <v>正常</v>
      </c>
      <c r="H93" s="10">
        <f>VLOOKUP(A93,[1]sheet1!F140:AJ2138,8,0)</f>
        <v>1688</v>
      </c>
      <c r="I93" s="10">
        <f>VLOOKUP(A93,[1]sheet1!F140:AJ2138,9,0)</f>
        <v>90</v>
      </c>
      <c r="J93" s="9" t="str">
        <f>VLOOKUP(A93,[1]sheet1!F140:AJ2138,10,0)</f>
        <v>优秀</v>
      </c>
      <c r="K93" s="10">
        <f>VLOOKUP(A93,[1]sheet1!F140:AJ2138,11,0)</f>
        <v>9.4</v>
      </c>
      <c r="L93" s="10">
        <f>VLOOKUP(A93,[1]sheet1!F140:AJ2138,12,0)</f>
        <v>90</v>
      </c>
      <c r="M93" s="9" t="str">
        <f>VLOOKUP(A93,[1]sheet1!F140:AJ2138,13,0)</f>
        <v>优秀</v>
      </c>
      <c r="N93" s="10">
        <f>VLOOKUP(A93,[1]sheet1!F140:AJ2138,14,0)</f>
        <v>18.1</v>
      </c>
      <c r="O93" s="10">
        <f>VLOOKUP(A93,[1]sheet1!F140:AJ2138,15,0)</f>
        <v>95</v>
      </c>
      <c r="P93" s="9" t="str">
        <f>VLOOKUP(A93,[1]sheet1!F140:AJ2138,16,0)</f>
        <v>优秀</v>
      </c>
      <c r="Q93" s="10">
        <f>VLOOKUP(A93,[1]sheet1!F140:AJ2138,17,0)</f>
        <v>30</v>
      </c>
      <c r="R93" s="10">
        <f>VLOOKUP(A93,[1]sheet1!F140:AJ2138,18,0)</f>
        <v>74</v>
      </c>
      <c r="S93" s="9" t="str">
        <f>VLOOKUP(A93,[1]sheet1!F140:AJ2138,19,0)</f>
        <v>及格</v>
      </c>
      <c r="T93" s="10">
        <f>VLOOKUP(A93,[1]sheet1!F140:AJ2138,21,0)</f>
        <v>120</v>
      </c>
      <c r="U93" s="10">
        <f>VLOOKUP(A93,[1]sheet1!F140:AJ2138,22,0)</f>
        <v>85</v>
      </c>
      <c r="V93" s="9" t="str">
        <f>VLOOKUP(A93,[1]sheet1!F140:AJ2138,23,0)</f>
        <v>良好</v>
      </c>
      <c r="W93" s="10">
        <f>VLOOKUP(A93,[1]sheet1!F140:AJ2138,24,0)</f>
        <v>0</v>
      </c>
      <c r="X93" s="10">
        <f>VLOOKUP(A93,[1]sheet1!F140:AJ2138,25,0)</f>
        <v>0</v>
      </c>
      <c r="Y93" s="10">
        <f>VLOOKUP(A93,[1]sheet1!F140:AJ2138,26,0)</f>
        <v>0</v>
      </c>
      <c r="Z93" s="10">
        <f>VLOOKUP(A93,[1]sheet1!F140:AJ2138,27,0)</f>
        <v>0</v>
      </c>
      <c r="AA93" s="10">
        <f>VLOOKUP(A93,[1]sheet1!F140:AJ2138,28,0)</f>
        <v>89.9</v>
      </c>
      <c r="AB93" s="10">
        <f>VLOOKUP(A93,[1]sheet1!F140:AJ2138,29,0)</f>
        <v>0</v>
      </c>
      <c r="AC93" s="10">
        <f>VLOOKUP(A93,[1]sheet1!F140:AJ2138,30,0)</f>
        <v>89.9</v>
      </c>
      <c r="AD93" s="9" t="str">
        <f>VLOOKUP(A93,[1]sheet1!F140:AJ2138,31,0)</f>
        <v>良好</v>
      </c>
    </row>
    <row r="94" s="1" customFormat="1" spans="1:30">
      <c r="A94" s="11" t="s">
        <v>142</v>
      </c>
      <c r="B94" s="8" t="s">
        <v>143</v>
      </c>
      <c r="C94" s="9" t="str">
        <f>VLOOKUP(A94,[1]sheet1!F143:AJ2141,2,0)</f>
        <v>男</v>
      </c>
      <c r="D94" s="10">
        <f>VLOOKUP(A94,[1]sheet1!F143:AJ2141,4,0)</f>
        <v>124</v>
      </c>
      <c r="E94" s="10">
        <f>VLOOKUP(A94,[1]sheet1!F143:AJ2141,5,0)</f>
        <v>24</v>
      </c>
      <c r="F94" s="10">
        <f>VLOOKUP(A94,[1]sheet1!F143:AJ2141,6,0)</f>
        <v>100</v>
      </c>
      <c r="G94" s="9" t="str">
        <f>VLOOKUP(A94,[1]sheet1!F143:AJ2141,7,0)</f>
        <v>正常</v>
      </c>
      <c r="H94" s="10">
        <f>VLOOKUP(A94,[1]sheet1!F143:AJ2141,8,0)</f>
        <v>1560</v>
      </c>
      <c r="I94" s="10">
        <f>VLOOKUP(A94,[1]sheet1!F143:AJ2141,9,0)</f>
        <v>76</v>
      </c>
      <c r="J94" s="9" t="str">
        <f>VLOOKUP(A94,[1]sheet1!F143:AJ2141,10,0)</f>
        <v>及格</v>
      </c>
      <c r="K94" s="10">
        <f>VLOOKUP(A94,[1]sheet1!F143:AJ2141,11,0)</f>
        <v>9.7</v>
      </c>
      <c r="L94" s="10">
        <f>VLOOKUP(A94,[1]sheet1!F143:AJ2141,12,0)</f>
        <v>78</v>
      </c>
      <c r="M94" s="9" t="str">
        <f>VLOOKUP(A94,[1]sheet1!F143:AJ2141,13,0)</f>
        <v>及格</v>
      </c>
      <c r="N94" s="10">
        <f>VLOOKUP(A94,[1]sheet1!F143:AJ2141,14,0)</f>
        <v>7.3</v>
      </c>
      <c r="O94" s="10">
        <f>VLOOKUP(A94,[1]sheet1!F143:AJ2141,15,0)</f>
        <v>74</v>
      </c>
      <c r="P94" s="9" t="str">
        <f>VLOOKUP(A94,[1]sheet1!F143:AJ2141,16,0)</f>
        <v>及格</v>
      </c>
      <c r="Q94" s="10">
        <f>VLOOKUP(A94,[1]sheet1!F143:AJ2141,17,0)</f>
        <v>42</v>
      </c>
      <c r="R94" s="10">
        <f>VLOOKUP(A94,[1]sheet1!F143:AJ2141,18,0)</f>
        <v>90</v>
      </c>
      <c r="S94" s="9" t="str">
        <f>VLOOKUP(A94,[1]sheet1!F143:AJ2141,19,0)</f>
        <v>优秀</v>
      </c>
      <c r="T94" s="10">
        <f>VLOOKUP(A94,[1]sheet1!F143:AJ2141,21,0)</f>
        <v>110</v>
      </c>
      <c r="U94" s="10">
        <f>VLOOKUP(A94,[1]sheet1!F143:AJ2141,22,0)</f>
        <v>85</v>
      </c>
      <c r="V94" s="9" t="str">
        <f>VLOOKUP(A94,[1]sheet1!F143:AJ2141,23,0)</f>
        <v>良好</v>
      </c>
      <c r="W94" s="10">
        <f>VLOOKUP(A94,[1]sheet1!F143:AJ2141,24,0)</f>
        <v>0</v>
      </c>
      <c r="X94" s="10">
        <f>VLOOKUP(A94,[1]sheet1!F143:AJ2141,25,0)</f>
        <v>0</v>
      </c>
      <c r="Y94" s="10">
        <f>VLOOKUP(A94,[1]sheet1!F143:AJ2141,26,0)</f>
        <v>0</v>
      </c>
      <c r="Z94" s="10">
        <f>VLOOKUP(A94,[1]sheet1!F143:AJ2141,27,0)</f>
        <v>0</v>
      </c>
      <c r="AA94" s="10">
        <f>VLOOKUP(A94,[1]sheet1!F143:AJ2141,28,0)</f>
        <v>82.8</v>
      </c>
      <c r="AB94" s="10">
        <f>VLOOKUP(A94,[1]sheet1!F143:AJ2141,29,0)</f>
        <v>0</v>
      </c>
      <c r="AC94" s="10">
        <f>VLOOKUP(A94,[1]sheet1!F143:AJ2141,30,0)</f>
        <v>82.8</v>
      </c>
      <c r="AD94" s="9" t="str">
        <f>VLOOKUP(A94,[1]sheet1!F143:AJ2141,31,0)</f>
        <v>良好</v>
      </c>
    </row>
    <row r="95" s="1" customFormat="1" spans="1:30">
      <c r="A95" s="11" t="s">
        <v>144</v>
      </c>
      <c r="B95" s="8" t="s">
        <v>143</v>
      </c>
      <c r="C95" s="9" t="str">
        <f>VLOOKUP(A95,[1]sheet1!F145:AJ2143,2,0)</f>
        <v>女</v>
      </c>
      <c r="D95" s="10">
        <f>VLOOKUP(A95,[1]sheet1!F145:AJ2143,4,0)</f>
        <v>132</v>
      </c>
      <c r="E95" s="10">
        <f>VLOOKUP(A95,[1]sheet1!F145:AJ2143,5,0)</f>
        <v>24</v>
      </c>
      <c r="F95" s="10">
        <f>VLOOKUP(A95,[1]sheet1!F145:AJ2143,6,0)</f>
        <v>100</v>
      </c>
      <c r="G95" s="9" t="str">
        <f>VLOOKUP(A95,[1]sheet1!F145:AJ2143,7,0)</f>
        <v>正常</v>
      </c>
      <c r="H95" s="10">
        <f>VLOOKUP(A95,[1]sheet1!F145:AJ2143,8,0)</f>
        <v>1760</v>
      </c>
      <c r="I95" s="10">
        <f>VLOOKUP(A95,[1]sheet1!F145:AJ2143,9,0)</f>
        <v>95</v>
      </c>
      <c r="J95" s="9" t="str">
        <f>VLOOKUP(A95,[1]sheet1!F145:AJ2143,10,0)</f>
        <v>优秀</v>
      </c>
      <c r="K95" s="10">
        <f>VLOOKUP(A95,[1]sheet1!F145:AJ2143,11,0)</f>
        <v>9.9</v>
      </c>
      <c r="L95" s="10">
        <f>VLOOKUP(A95,[1]sheet1!F145:AJ2143,12,0)</f>
        <v>80</v>
      </c>
      <c r="M95" s="9" t="str">
        <f>VLOOKUP(A95,[1]sheet1!F145:AJ2143,13,0)</f>
        <v>良好</v>
      </c>
      <c r="N95" s="10">
        <f>VLOOKUP(A95,[1]sheet1!F145:AJ2143,14,0)</f>
        <v>6</v>
      </c>
      <c r="O95" s="10">
        <f>VLOOKUP(A95,[1]sheet1!F145:AJ2143,15,0)</f>
        <v>66</v>
      </c>
      <c r="P95" s="9" t="str">
        <f>VLOOKUP(A95,[1]sheet1!F145:AJ2143,16,0)</f>
        <v>及格</v>
      </c>
      <c r="Q95" s="10">
        <f>VLOOKUP(A95,[1]sheet1!F145:AJ2143,17,0)</f>
        <v>30</v>
      </c>
      <c r="R95" s="10">
        <f>VLOOKUP(A95,[1]sheet1!F145:AJ2143,18,0)</f>
        <v>74</v>
      </c>
      <c r="S95" s="9" t="str">
        <f>VLOOKUP(A95,[1]sheet1!F145:AJ2143,19,0)</f>
        <v>及格</v>
      </c>
      <c r="T95" s="10">
        <f>VLOOKUP(A95,[1]sheet1!F145:AJ2143,21,0)</f>
        <v>126</v>
      </c>
      <c r="U95" s="10">
        <f>VLOOKUP(A95,[1]sheet1!F145:AJ2143,22,0)</f>
        <v>90</v>
      </c>
      <c r="V95" s="9" t="str">
        <f>VLOOKUP(A95,[1]sheet1!F145:AJ2143,23,0)</f>
        <v>优秀</v>
      </c>
      <c r="W95" s="10">
        <f>VLOOKUP(A95,[1]sheet1!F145:AJ2143,24,0)</f>
        <v>0</v>
      </c>
      <c r="X95" s="10">
        <f>VLOOKUP(A95,[1]sheet1!F145:AJ2143,25,0)</f>
        <v>0</v>
      </c>
      <c r="Y95" s="10">
        <f>VLOOKUP(A95,[1]sheet1!F145:AJ2143,26,0)</f>
        <v>0</v>
      </c>
      <c r="Z95" s="10">
        <f>VLOOKUP(A95,[1]sheet1!F145:AJ2143,27,0)</f>
        <v>0</v>
      </c>
      <c r="AA95" s="10">
        <f>VLOOKUP(A95,[1]sheet1!F145:AJ2143,28,0)</f>
        <v>83.9</v>
      </c>
      <c r="AB95" s="10">
        <f>VLOOKUP(A95,[1]sheet1!F145:AJ2143,29,0)</f>
        <v>0</v>
      </c>
      <c r="AC95" s="10">
        <f>VLOOKUP(A95,[1]sheet1!F145:AJ2143,30,0)</f>
        <v>83.9</v>
      </c>
      <c r="AD95" s="9" t="str">
        <f>VLOOKUP(A95,[1]sheet1!F145:AJ2143,31,0)</f>
        <v>良好</v>
      </c>
    </row>
    <row r="96" s="1" customFormat="1" spans="1:30">
      <c r="A96" s="11" t="s">
        <v>145</v>
      </c>
      <c r="B96" s="8" t="s">
        <v>143</v>
      </c>
      <c r="C96" s="9" t="str">
        <f>VLOOKUP(A96,[1]sheet1!F146:AJ2144,2,0)</f>
        <v>女</v>
      </c>
      <c r="D96" s="10">
        <f>VLOOKUP(A96,[1]sheet1!F146:AJ2144,4,0)</f>
        <v>126</v>
      </c>
      <c r="E96" s="10">
        <f>VLOOKUP(A96,[1]sheet1!F146:AJ2144,5,0)</f>
        <v>24</v>
      </c>
      <c r="F96" s="10">
        <f>VLOOKUP(A96,[1]sheet1!F146:AJ2144,6,0)</f>
        <v>100</v>
      </c>
      <c r="G96" s="9" t="str">
        <f>VLOOKUP(A96,[1]sheet1!F146:AJ2144,7,0)</f>
        <v>正常</v>
      </c>
      <c r="H96" s="10">
        <f>VLOOKUP(A96,[1]sheet1!F146:AJ2144,8,0)</f>
        <v>1675</v>
      </c>
      <c r="I96" s="10">
        <f>VLOOKUP(A96,[1]sheet1!F146:AJ2144,9,0)</f>
        <v>90</v>
      </c>
      <c r="J96" s="9" t="str">
        <f>VLOOKUP(A96,[1]sheet1!F146:AJ2144,10,0)</f>
        <v>优秀</v>
      </c>
      <c r="K96" s="10">
        <f>VLOOKUP(A96,[1]sheet1!F146:AJ2144,11,0)</f>
        <v>9.5</v>
      </c>
      <c r="L96" s="10">
        <f>VLOOKUP(A96,[1]sheet1!F146:AJ2144,12,0)</f>
        <v>85</v>
      </c>
      <c r="M96" s="9" t="str">
        <f>VLOOKUP(A96,[1]sheet1!F146:AJ2144,13,0)</f>
        <v>良好</v>
      </c>
      <c r="N96" s="10">
        <f>VLOOKUP(A96,[1]sheet1!F146:AJ2144,14,0)</f>
        <v>15</v>
      </c>
      <c r="O96" s="10">
        <f>VLOOKUP(A96,[1]sheet1!F146:AJ2144,15,0)</f>
        <v>85</v>
      </c>
      <c r="P96" s="9" t="str">
        <f>VLOOKUP(A96,[1]sheet1!F146:AJ2144,16,0)</f>
        <v>良好</v>
      </c>
      <c r="Q96" s="10">
        <f>VLOOKUP(A96,[1]sheet1!F146:AJ2144,17,0)</f>
        <v>31</v>
      </c>
      <c r="R96" s="10">
        <f>VLOOKUP(A96,[1]sheet1!F146:AJ2144,18,0)</f>
        <v>74</v>
      </c>
      <c r="S96" s="9" t="str">
        <f>VLOOKUP(A96,[1]sheet1!F146:AJ2144,19,0)</f>
        <v>及格</v>
      </c>
      <c r="T96" s="10">
        <f>VLOOKUP(A96,[1]sheet1!F146:AJ2144,21,0)</f>
        <v>125</v>
      </c>
      <c r="U96" s="10">
        <f>VLOOKUP(A96,[1]sheet1!F146:AJ2144,22,0)</f>
        <v>90</v>
      </c>
      <c r="V96" s="9" t="str">
        <f>VLOOKUP(A96,[1]sheet1!F146:AJ2144,23,0)</f>
        <v>优秀</v>
      </c>
      <c r="W96" s="10">
        <f>VLOOKUP(A96,[1]sheet1!F146:AJ2144,24,0)</f>
        <v>0</v>
      </c>
      <c r="X96" s="10">
        <f>VLOOKUP(A96,[1]sheet1!F146:AJ2144,25,0)</f>
        <v>0</v>
      </c>
      <c r="Y96" s="10">
        <f>VLOOKUP(A96,[1]sheet1!F146:AJ2144,26,0)</f>
        <v>0</v>
      </c>
      <c r="Z96" s="10">
        <f>VLOOKUP(A96,[1]sheet1!F146:AJ2144,27,0)</f>
        <v>0</v>
      </c>
      <c r="AA96" s="10">
        <f>VLOOKUP(A96,[1]sheet1!F146:AJ2144,28,0)</f>
        <v>87.9</v>
      </c>
      <c r="AB96" s="10">
        <f>VLOOKUP(A96,[1]sheet1!F146:AJ2144,29,0)</f>
        <v>0</v>
      </c>
      <c r="AC96" s="10">
        <f>VLOOKUP(A96,[1]sheet1!F146:AJ2144,30,0)</f>
        <v>87.9</v>
      </c>
      <c r="AD96" s="9" t="str">
        <f>VLOOKUP(A96,[1]sheet1!F146:AJ2144,31,0)</f>
        <v>良好</v>
      </c>
    </row>
    <row r="97" s="1" customFormat="1" spans="1:30">
      <c r="A97" s="11" t="s">
        <v>146</v>
      </c>
      <c r="B97" s="8" t="s">
        <v>143</v>
      </c>
      <c r="C97" s="9" t="str">
        <f>VLOOKUP(A97,[1]sheet1!F148:AJ2146,2,0)</f>
        <v>女</v>
      </c>
      <c r="D97" s="10">
        <f>VLOOKUP(A97,[1]sheet1!F148:AJ2146,4,0)</f>
        <v>135</v>
      </c>
      <c r="E97" s="10">
        <f>VLOOKUP(A97,[1]sheet1!F148:AJ2146,5,0)</f>
        <v>26</v>
      </c>
      <c r="F97" s="10">
        <f>VLOOKUP(A97,[1]sheet1!F148:AJ2146,6,0)</f>
        <v>100</v>
      </c>
      <c r="G97" s="9" t="str">
        <f>VLOOKUP(A97,[1]sheet1!F148:AJ2146,7,0)</f>
        <v>正常</v>
      </c>
      <c r="H97" s="10">
        <f>VLOOKUP(A97,[1]sheet1!F148:AJ2146,8,0)</f>
        <v>1645</v>
      </c>
      <c r="I97" s="10">
        <f>VLOOKUP(A97,[1]sheet1!F148:AJ2146,9,0)</f>
        <v>90</v>
      </c>
      <c r="J97" s="9" t="str">
        <f>VLOOKUP(A97,[1]sheet1!F148:AJ2146,10,0)</f>
        <v>优秀</v>
      </c>
      <c r="K97" s="10">
        <f>VLOOKUP(A97,[1]sheet1!F148:AJ2146,11,0)</f>
        <v>10.3</v>
      </c>
      <c r="L97" s="10">
        <f>VLOOKUP(A97,[1]sheet1!F148:AJ2146,12,0)</f>
        <v>76</v>
      </c>
      <c r="M97" s="9" t="str">
        <f>VLOOKUP(A97,[1]sheet1!F1:AJ2146,13,0)</f>
        <v>及格</v>
      </c>
      <c r="N97" s="10">
        <f>VLOOKUP(A97,[1]sheet1!F1:AJ2146,14,0)</f>
        <v>15.7</v>
      </c>
      <c r="O97" s="10">
        <f>VLOOKUP(A97,[1]sheet1!F148:AJ2146,15,0)</f>
        <v>85</v>
      </c>
      <c r="P97" s="9" t="str">
        <f>VLOOKUP(A97,[1]sheet1!F148:AJ2146,16,0)</f>
        <v>良好</v>
      </c>
      <c r="Q97" s="10">
        <f>VLOOKUP(A97,[1]sheet1!F148:AJ2146,17,0)</f>
        <v>26</v>
      </c>
      <c r="R97" s="10">
        <f>VLOOKUP(A97,[1]sheet1!F148:AJ2146,18,0)</f>
        <v>70</v>
      </c>
      <c r="S97" s="9" t="str">
        <f>VLOOKUP(A97,[1]sheet1!F148:AJ2146,19,0)</f>
        <v>及格</v>
      </c>
      <c r="T97" s="10">
        <f>VLOOKUP(A97,[1]sheet1!F148:AJ2146,21,0)</f>
        <v>93</v>
      </c>
      <c r="U97" s="10">
        <f>VLOOKUP(A97,[1]sheet1!F148:AJ2146,22,0)</f>
        <v>74</v>
      </c>
      <c r="V97" s="9" t="str">
        <f>VLOOKUP(A97,[1]sheet1!F148:AJ2146,23,0)</f>
        <v>及格</v>
      </c>
      <c r="W97" s="10">
        <f>VLOOKUP(A97,[1]sheet1!F148:AJ2146,24,0)</f>
        <v>0</v>
      </c>
      <c r="X97" s="10">
        <f>VLOOKUP(A97,[1]sheet1!F148:AJ2146,25,0)</f>
        <v>0</v>
      </c>
      <c r="Y97" s="10">
        <f>VLOOKUP(A97,[1]sheet1!F148:AJ2146,26,0)</f>
        <v>0</v>
      </c>
      <c r="Z97" s="10">
        <f>VLOOKUP(A97,[1]sheet1!F148:AJ2146,27,0)</f>
        <v>0</v>
      </c>
      <c r="AA97" s="10">
        <f>VLOOKUP(A97,[1]sheet1!F148:AJ2146,28,0)</f>
        <v>82.5</v>
      </c>
      <c r="AB97" s="10">
        <f>VLOOKUP(A97,[1]sheet1!F148:AJ2146,29,0)</f>
        <v>0</v>
      </c>
      <c r="AC97" s="10">
        <f>VLOOKUP(A97,[1]sheet1!F148:AJ2146,30,0)</f>
        <v>82.5</v>
      </c>
      <c r="AD97" s="9" t="str">
        <f>VLOOKUP(A97,[1]sheet1!F148:AJ2146,31,0)</f>
        <v>良好</v>
      </c>
    </row>
    <row r="98" s="1" customFormat="1" spans="1:30">
      <c r="A98" s="11" t="s">
        <v>147</v>
      </c>
      <c r="B98" s="8" t="s">
        <v>148</v>
      </c>
      <c r="C98" s="9" t="str">
        <f>VLOOKUP(A98,[1]sheet1!F2:AJ2148,2,0)</f>
        <v>女</v>
      </c>
      <c r="D98" s="10">
        <f>VLOOKUP(A98,[1]sheet1!F2:AJ2148,4,0)</f>
        <v>135</v>
      </c>
      <c r="E98" s="10">
        <f>VLOOKUP(A98,[1]sheet1!F2:AJ2148,5,0)</f>
        <v>28</v>
      </c>
      <c r="F98" s="10">
        <f>VLOOKUP(A98,[1]sheet1!F2:AJ2148,6,0)</f>
        <v>100</v>
      </c>
      <c r="G98" s="9" t="str">
        <f>VLOOKUP(A98,[1]sheet1!F2:AJ2148,7,0)</f>
        <v>正常</v>
      </c>
      <c r="H98" s="10">
        <f>VLOOKUP(A98,[1]sheet1!F2:AJ2148,8,0)</f>
        <v>1790</v>
      </c>
      <c r="I98" s="10">
        <f>VLOOKUP(A98,[1]sheet1!F2:AJ2148,9,0)</f>
        <v>85</v>
      </c>
      <c r="J98" s="9" t="str">
        <f>VLOOKUP(A98,[1]sheet1!F2:AJ2148,10,0)</f>
        <v>良好</v>
      </c>
      <c r="K98" s="10">
        <f>VLOOKUP(A98,[1]sheet1!F2:AJ2148,11,0)</f>
        <v>9.2</v>
      </c>
      <c r="L98" s="10">
        <f>VLOOKUP(A98,[1]sheet1!F2:AJ2148,12,0)</f>
        <v>85</v>
      </c>
      <c r="M98" s="9" t="str">
        <f>VLOOKUP(A98,[1]sheet1!F2:AJ2148,13,0)</f>
        <v>良好</v>
      </c>
      <c r="N98" s="10">
        <f>VLOOKUP(A98,[1]sheet1!F2:AJ2148,14,0)</f>
        <v>16.2</v>
      </c>
      <c r="O98" s="10">
        <f>VLOOKUP(A98,[1]sheet1!F2:AJ2148,15,0)</f>
        <v>85</v>
      </c>
      <c r="P98" s="9" t="str">
        <f>VLOOKUP(A98,[1]sheet1!F2:AJ2148,16,0)</f>
        <v>良好</v>
      </c>
      <c r="Q98" s="10">
        <f>VLOOKUP(A98,[1]sheet1!F2:AJ2148,17,0)</f>
        <v>43</v>
      </c>
      <c r="R98" s="10">
        <f>VLOOKUP(A98,[1]sheet1!F2:AJ2148,18,0)</f>
        <v>90</v>
      </c>
      <c r="S98" s="9" t="str">
        <f>VLOOKUP(A98,[1]sheet1!F2:AJ2148,19,0)</f>
        <v>优秀</v>
      </c>
      <c r="T98" s="10">
        <f>VLOOKUP(A98,[1]sheet1!F2:AJ2148,21,0)</f>
        <v>118</v>
      </c>
      <c r="U98" s="10">
        <f>VLOOKUP(A98,[1]sheet1!F2:AJ2148,22,0)</f>
        <v>78</v>
      </c>
      <c r="V98" s="9" t="str">
        <f>VLOOKUP(A98,[1]sheet1!F2:AJ2148,23,0)</f>
        <v>及格</v>
      </c>
      <c r="W98" s="10">
        <f>VLOOKUP(A98,[1]sheet1!F2:AJ2148,24,0)</f>
        <v>0</v>
      </c>
      <c r="X98" s="10">
        <f>VLOOKUP(A98,[1]sheet1!F2:AJ2148,25,0)</f>
        <v>0</v>
      </c>
      <c r="Y98" s="10">
        <f>VLOOKUP(A98,[1]sheet1!F2:AJ2148,26,0)</f>
        <v>0</v>
      </c>
      <c r="Z98" s="10">
        <f>VLOOKUP(A98,[1]sheet1!F2:AJ2148,27,0)</f>
        <v>0</v>
      </c>
      <c r="AA98" s="10">
        <f>VLOOKUP(A98,[1]sheet1!F2:AJ2148,28,0)</f>
        <v>86.3</v>
      </c>
      <c r="AB98" s="10">
        <f>VLOOKUP(A98,[1]sheet1!F2:AJ2148,29,0)</f>
        <v>0</v>
      </c>
      <c r="AC98" s="10">
        <f>VLOOKUP(A98,[1]sheet1!F2:AJ2148,30,0)</f>
        <v>86.3</v>
      </c>
      <c r="AD98" s="9" t="str">
        <f>VLOOKUP(A98,[1]sheet1!F2:AJ2148,31,0)</f>
        <v>良好</v>
      </c>
    </row>
    <row r="99" s="1" customFormat="1" spans="1:30">
      <c r="A99" s="11" t="s">
        <v>149</v>
      </c>
      <c r="B99" s="8" t="s">
        <v>148</v>
      </c>
      <c r="C99" s="9" t="str">
        <f>VLOOKUP(A99,[1]sheet1!F4:AJ2150,2,0)</f>
        <v>女</v>
      </c>
      <c r="D99" s="10">
        <f>VLOOKUP(A99,[1]sheet1!F4:AJ2150,4,0)</f>
        <v>130</v>
      </c>
      <c r="E99" s="10">
        <f>VLOOKUP(A99,[1]sheet1!F4:AJ2150,5,0)</f>
        <v>28</v>
      </c>
      <c r="F99" s="10">
        <f>VLOOKUP(A99,[1]sheet1!F4:AJ2150,6,0)</f>
        <v>100</v>
      </c>
      <c r="G99" s="9" t="str">
        <f>VLOOKUP(A99,[1]sheet1!F4:AJ2150,7,0)</f>
        <v>正常</v>
      </c>
      <c r="H99" s="10">
        <f>VLOOKUP(A99,[1]sheet1!F4:AJ2150,8,0)</f>
        <v>1250</v>
      </c>
      <c r="I99" s="10">
        <f>VLOOKUP(A99,[1]sheet1!F4:AJ2150,9,0)</f>
        <v>70</v>
      </c>
      <c r="J99" s="9" t="str">
        <f>VLOOKUP(A99,[1]sheet1!F4:AJ2150,10,0)</f>
        <v>及格</v>
      </c>
      <c r="K99" s="10">
        <f>VLOOKUP(A99,[1]sheet1!F4:AJ2150,11,0)</f>
        <v>10</v>
      </c>
      <c r="L99" s="10">
        <f>VLOOKUP(A99,[1]sheet1!F4:AJ2150,12,0)</f>
        <v>74</v>
      </c>
      <c r="M99" s="9" t="str">
        <f>VLOOKUP(A99,[1]sheet1!F4:AJ2150,13,0)</f>
        <v>及格</v>
      </c>
      <c r="N99" s="10">
        <f>VLOOKUP(A99,[1]sheet1!F4:AJ2150,14,0)</f>
        <v>18</v>
      </c>
      <c r="O99" s="10">
        <f>VLOOKUP(A99,[1]sheet1!F4:AJ2150,15,0)</f>
        <v>90</v>
      </c>
      <c r="P99" s="9" t="str">
        <f>VLOOKUP(A99,[1]sheet1!F4:AJ2150,16,0)</f>
        <v>优秀</v>
      </c>
      <c r="Q99" s="10">
        <f>VLOOKUP(A99,[1]sheet1!F4:AJ2150,17,0)</f>
        <v>36</v>
      </c>
      <c r="R99" s="10">
        <f>VLOOKUP(A99,[1]sheet1!F4:AJ2150,18,0)</f>
        <v>78</v>
      </c>
      <c r="S99" s="9" t="str">
        <f>VLOOKUP(A99,[1]sheet1!F4:AJ2150,19,0)</f>
        <v>及格</v>
      </c>
      <c r="T99" s="10">
        <f>VLOOKUP(A99,[1]sheet1!F4:AJ2150,21,0)</f>
        <v>125</v>
      </c>
      <c r="U99" s="10">
        <f>VLOOKUP(A99,[1]sheet1!F4:AJ2150,22,0)</f>
        <v>80</v>
      </c>
      <c r="V99" s="9" t="str">
        <f>VLOOKUP(A99,[1]sheet1!F4:AJ2150,23,0)</f>
        <v>良好</v>
      </c>
      <c r="W99" s="10">
        <f>VLOOKUP(A99,[1]sheet1!F4:AJ2150,24,0)</f>
        <v>0</v>
      </c>
      <c r="X99" s="10">
        <f>VLOOKUP(A99,[1]sheet1!F4:AJ2150,25,0)</f>
        <v>0</v>
      </c>
      <c r="Y99" s="10">
        <f>VLOOKUP(A99,[1]sheet1!F4:AJ2150,26,0)</f>
        <v>0</v>
      </c>
      <c r="Z99" s="10">
        <f>VLOOKUP(A99,[1]sheet1!F4:AJ2150,27,0)</f>
        <v>0</v>
      </c>
      <c r="AA99" s="10">
        <f>VLOOKUP(A99,[1]sheet1!F4:AJ2150,28,0)</f>
        <v>82.1</v>
      </c>
      <c r="AB99" s="10">
        <f>VLOOKUP(A99,[1]sheet1!F4:AJ2150,29,0)</f>
        <v>0</v>
      </c>
      <c r="AC99" s="10">
        <f>VLOOKUP(A99,[1]sheet1!F4:AJ2150,30,0)</f>
        <v>82.1</v>
      </c>
      <c r="AD99" s="9" t="str">
        <f>VLOOKUP(A99,[1]sheet1!F4:AJ2150,31,0)</f>
        <v>良好</v>
      </c>
    </row>
    <row r="100" s="1" customFormat="1" spans="1:30">
      <c r="A100" s="11" t="s">
        <v>150</v>
      </c>
      <c r="B100" s="8" t="s">
        <v>148</v>
      </c>
      <c r="C100" s="9" t="str">
        <f>VLOOKUP(A100,[1]sheet1!F5:AJ2151,2,0)</f>
        <v>女</v>
      </c>
      <c r="D100" s="10">
        <f>VLOOKUP(A100,[1]sheet1!F5:AJ2151,4,0)</f>
        <v>143</v>
      </c>
      <c r="E100" s="10">
        <f>VLOOKUP(A100,[1]sheet1!F5:AJ2151,5,0)</f>
        <v>30</v>
      </c>
      <c r="F100" s="10">
        <f>VLOOKUP(A100,[1]sheet1!F5:AJ2151,6,0)</f>
        <v>100</v>
      </c>
      <c r="G100" s="9" t="str">
        <f>VLOOKUP(A100,[1]sheet1!F5:AJ2151,7,0)</f>
        <v>正常</v>
      </c>
      <c r="H100" s="10">
        <f>VLOOKUP(A100,[1]sheet1!F5:AJ2151,8,0)</f>
        <v>2110</v>
      </c>
      <c r="I100" s="10">
        <f>VLOOKUP(A100,[1]sheet1!F5:AJ2151,9,0)</f>
        <v>100</v>
      </c>
      <c r="J100" s="9" t="str">
        <f>VLOOKUP(A100,[1]sheet1!F5:AJ2151,10,0)</f>
        <v>优秀</v>
      </c>
      <c r="K100" s="10">
        <f>VLOOKUP(A100,[1]sheet1!F5:AJ2151,11,0)</f>
        <v>10.4</v>
      </c>
      <c r="L100" s="10">
        <f>VLOOKUP(A100,[1]sheet1!F5:AJ2151,12,0)</f>
        <v>70</v>
      </c>
      <c r="M100" s="9" t="str">
        <f>VLOOKUP(A100,[1]sheet1!F5:AJ2151,13,0)</f>
        <v>及格</v>
      </c>
      <c r="N100" s="10">
        <f>VLOOKUP(A100,[1]sheet1!F5:AJ2151,14,0)</f>
        <v>15</v>
      </c>
      <c r="O100" s="10">
        <f>VLOOKUP(A100,[1]sheet1!F5:AJ2151,15,0)</f>
        <v>85</v>
      </c>
      <c r="P100" s="9" t="str">
        <f>VLOOKUP(A100,[1]sheet1!F5:AJ2151,16,0)</f>
        <v>良好</v>
      </c>
      <c r="Q100" s="10">
        <f>VLOOKUP(A100,[1]sheet1!F5:AJ2151,17,0)</f>
        <v>33</v>
      </c>
      <c r="R100" s="10">
        <f>VLOOKUP(A100,[1]sheet1!F5:AJ2151,18,0)</f>
        <v>76</v>
      </c>
      <c r="S100" s="9" t="str">
        <f>VLOOKUP(A100,[1]sheet1!F5:AJ2151,19,0)</f>
        <v>及格</v>
      </c>
      <c r="T100" s="10">
        <f>VLOOKUP(A100,[1]sheet1!F5:AJ2151,21,0)</f>
        <v>107</v>
      </c>
      <c r="U100" s="10">
        <f>VLOOKUP(A100,[1]sheet1!F5:AJ2151,22,0)</f>
        <v>76</v>
      </c>
      <c r="V100" s="9" t="str">
        <f>VLOOKUP(A100,[1]sheet1!F5:AJ2151,23,0)</f>
        <v>及格</v>
      </c>
      <c r="W100" s="10">
        <f>VLOOKUP(A100,[1]sheet1!F5:AJ2151,24,0)</f>
        <v>0</v>
      </c>
      <c r="X100" s="10">
        <f>VLOOKUP(A100,[1]sheet1!F5:AJ2151,25,0)</f>
        <v>0</v>
      </c>
      <c r="Y100" s="10">
        <f>VLOOKUP(A100,[1]sheet1!F5:AJ2151,26,0)</f>
        <v>0</v>
      </c>
      <c r="Z100" s="10">
        <f>VLOOKUP(A100,[1]sheet1!F5:AJ2151,27,0)</f>
        <v>0</v>
      </c>
      <c r="AA100" s="10">
        <f>VLOOKUP(A100,[1]sheet1!F5:AJ2151,28,0)</f>
        <v>83.8</v>
      </c>
      <c r="AB100" s="10">
        <f>VLOOKUP(A100,[1]sheet1!F5:AJ2151,29,0)</f>
        <v>0</v>
      </c>
      <c r="AC100" s="10">
        <f>VLOOKUP(A100,[1]sheet1!F5:AJ2151,30,0)</f>
        <v>83.8</v>
      </c>
      <c r="AD100" s="9" t="str">
        <f>VLOOKUP(A100,[1]sheet1!F5:AJ2151,31,0)</f>
        <v>良好</v>
      </c>
    </row>
    <row r="101" s="1" customFormat="1" spans="1:30">
      <c r="A101" s="11" t="s">
        <v>151</v>
      </c>
      <c r="B101" s="8" t="s">
        <v>148</v>
      </c>
      <c r="C101" s="9" t="str">
        <f>VLOOKUP(A101,[1]sheet1!F6:AJ2152,2,0)</f>
        <v>男</v>
      </c>
      <c r="D101" s="10">
        <f>VLOOKUP(A101,[1]sheet1!F6:AJ2152,4,0)</f>
        <v>126</v>
      </c>
      <c r="E101" s="10">
        <f>VLOOKUP(A101,[1]sheet1!F6:AJ2152,5,0)</f>
        <v>28</v>
      </c>
      <c r="F101" s="10">
        <f>VLOOKUP(A101,[1]sheet1!F6:AJ2152,6,0)</f>
        <v>100</v>
      </c>
      <c r="G101" s="9" t="str">
        <f>VLOOKUP(A101,[1]sheet1!F6:AJ2152,7,0)</f>
        <v>正常</v>
      </c>
      <c r="H101" s="10">
        <f>VLOOKUP(A101,[1]sheet1!F6:AJ2152,8,0)</f>
        <v>1500</v>
      </c>
      <c r="I101" s="10">
        <f>VLOOKUP(A101,[1]sheet1!F6:AJ2152,9,0)</f>
        <v>70</v>
      </c>
      <c r="J101" s="9" t="str">
        <f>VLOOKUP(A101,[1]sheet1!F6:AJ2152,10,0)</f>
        <v>及格</v>
      </c>
      <c r="K101" s="10">
        <f>VLOOKUP(A101,[1]sheet1!F6:AJ2152,11,0)</f>
        <v>9.7</v>
      </c>
      <c r="L101" s="10">
        <f>VLOOKUP(A101,[1]sheet1!F6:AJ2152,12,0)</f>
        <v>74</v>
      </c>
      <c r="M101" s="9" t="str">
        <f>VLOOKUP(A101,[1]sheet1!F6:AJ2152,13,0)</f>
        <v>及格</v>
      </c>
      <c r="N101" s="10">
        <f>VLOOKUP(A101,[1]sheet1!F6:AJ2152,14,0)</f>
        <v>15.3</v>
      </c>
      <c r="O101" s="10">
        <f>VLOOKUP(A101,[1]sheet1!F6:AJ2152,15,0)</f>
        <v>95</v>
      </c>
      <c r="P101" s="9" t="str">
        <f>VLOOKUP(A101,[1]sheet1!F6:AJ2152,16,0)</f>
        <v>优秀</v>
      </c>
      <c r="Q101" s="10">
        <f>VLOOKUP(A101,[1]sheet1!F6:AJ2152,17,0)</f>
        <v>33</v>
      </c>
      <c r="R101" s="10">
        <f>VLOOKUP(A101,[1]sheet1!F6:AJ2152,18,0)</f>
        <v>76</v>
      </c>
      <c r="S101" s="9" t="str">
        <f>VLOOKUP(A101,[1]sheet1!F6:AJ2152,19,0)</f>
        <v>及格</v>
      </c>
      <c r="T101" s="10">
        <f>VLOOKUP(A101,[1]sheet1!F6:AJ2152,21,0)</f>
        <v>100</v>
      </c>
      <c r="U101" s="10">
        <f>VLOOKUP(A101,[1]sheet1!F6:AJ2152,22,0)</f>
        <v>74</v>
      </c>
      <c r="V101" s="9" t="str">
        <f>VLOOKUP(A101,[1]sheet1!F6:AJ2152,23,0)</f>
        <v>及格</v>
      </c>
      <c r="W101" s="10">
        <f>VLOOKUP(A101,[1]sheet1!F6:AJ2152,24,0)</f>
        <v>0</v>
      </c>
      <c r="X101" s="10">
        <f>VLOOKUP(A101,[1]sheet1!F6:AJ2152,25,0)</f>
        <v>0</v>
      </c>
      <c r="Y101" s="10">
        <f>VLOOKUP(A101,[1]sheet1!F6:AJ2152,26,0)</f>
        <v>0</v>
      </c>
      <c r="Z101" s="10">
        <f>VLOOKUP(A101,[1]sheet1!F6:AJ2152,27,0)</f>
        <v>0</v>
      </c>
      <c r="AA101" s="10">
        <f>VLOOKUP(A101,[1]sheet1!F6:AJ2152,28,0)</f>
        <v>81.7</v>
      </c>
      <c r="AB101" s="10">
        <f>VLOOKUP(A101,[1]sheet1!F6:AJ2152,29,0)</f>
        <v>0</v>
      </c>
      <c r="AC101" s="10">
        <f>VLOOKUP(A101,[1]sheet1!F6:AJ2152,30,0)</f>
        <v>81.7</v>
      </c>
      <c r="AD101" s="9" t="str">
        <f>VLOOKUP(A101,[1]sheet1!F6:AJ2152,31,0)</f>
        <v>良好</v>
      </c>
    </row>
    <row r="102" s="1" customFormat="1" spans="1:30">
      <c r="A102" s="11" t="s">
        <v>152</v>
      </c>
      <c r="B102" s="8" t="s">
        <v>153</v>
      </c>
      <c r="C102" s="9" t="str">
        <f>VLOOKUP(A102,[1]sheet1!F156:AJ2154,2,0)</f>
        <v>女</v>
      </c>
      <c r="D102" s="10">
        <f>VLOOKUP(A102,[1]sheet1!F156:AJ2154,4,0)</f>
        <v>137</v>
      </c>
      <c r="E102" s="10">
        <f>VLOOKUP(A102,[1]sheet1!F156:AJ2154,5,0)</f>
        <v>26</v>
      </c>
      <c r="F102" s="10">
        <f>VLOOKUP(A102,[1]sheet1!F156:AJ2154,6,0)</f>
        <v>100</v>
      </c>
      <c r="G102" s="9" t="str">
        <f>VLOOKUP(A102,[1]sheet1!F156:AJ2154,7,0)</f>
        <v>正常</v>
      </c>
      <c r="H102" s="10">
        <f>VLOOKUP(A102,[1]sheet1!F156:AJ2154,8,0)</f>
        <v>1730</v>
      </c>
      <c r="I102" s="10">
        <f>VLOOKUP(A102,[1]sheet1!F156:AJ2154,9,0)</f>
        <v>85</v>
      </c>
      <c r="J102" s="9" t="str">
        <f>VLOOKUP(A102,[1]sheet1!F156:AJ2154,10,0)</f>
        <v>良好</v>
      </c>
      <c r="K102" s="10">
        <f>VLOOKUP(A102,[1]sheet1!F156:AJ2154,11,0)</f>
        <v>10.3</v>
      </c>
      <c r="L102" s="10">
        <f>VLOOKUP(A102,[1]sheet1!F156:AJ2154,12,0)</f>
        <v>72</v>
      </c>
      <c r="M102" s="9" t="str">
        <f>VLOOKUP(A102,[1]sheet1!F156:AJ2154,13,0)</f>
        <v>及格</v>
      </c>
      <c r="N102" s="10">
        <f>VLOOKUP(A102,[1]sheet1!F156:AJ2154,14,0)</f>
        <v>22</v>
      </c>
      <c r="O102" s="10">
        <f>VLOOKUP(A102,[1]sheet1!F156:AJ2154,15,0)</f>
        <v>100</v>
      </c>
      <c r="P102" s="9" t="str">
        <f>VLOOKUP(A102,[1]sheet1!F156:AJ2154,16,0)</f>
        <v>优秀</v>
      </c>
      <c r="Q102" s="10">
        <f>VLOOKUP(A102,[1]sheet1!F156:AJ2154,17,0)</f>
        <v>28</v>
      </c>
      <c r="R102" s="10">
        <f>VLOOKUP(A102,[1]sheet1!F156:AJ2154,18,0)</f>
        <v>70</v>
      </c>
      <c r="S102" s="9" t="str">
        <f>VLOOKUP(A102,[1]sheet1!F156:AJ2154,19,0)</f>
        <v>及格</v>
      </c>
      <c r="T102" s="10">
        <f>VLOOKUP(A102,[1]sheet1!F156:AJ2154,21,0)</f>
        <v>110</v>
      </c>
      <c r="U102" s="10">
        <f>VLOOKUP(A102,[1]sheet1!F156:AJ2154,22,0)</f>
        <v>76</v>
      </c>
      <c r="V102" s="9" t="str">
        <f>VLOOKUP(A102,[1]sheet1!F156:AJ2154,23,0)</f>
        <v>及格</v>
      </c>
      <c r="W102" s="10">
        <f>VLOOKUP(A102,[1]sheet1!F156:AJ2154,24,0)</f>
        <v>0</v>
      </c>
      <c r="X102" s="10">
        <f>VLOOKUP(A102,[1]sheet1!F156:AJ2154,25,0)</f>
        <v>0</v>
      </c>
      <c r="Y102" s="10">
        <f>VLOOKUP(A102,[1]sheet1!F156:AJ2154,26,0)</f>
        <v>0</v>
      </c>
      <c r="Z102" s="10">
        <f>VLOOKUP(A102,[1]sheet1!F156:AJ2154,27,0)</f>
        <v>0</v>
      </c>
      <c r="AA102" s="10">
        <f>VLOOKUP(A102,[1]sheet1!F156:AJ2154,28,0)</f>
        <v>84.3</v>
      </c>
      <c r="AB102" s="10">
        <f>VLOOKUP(A102,[1]sheet1!F156:AJ2154,29,0)</f>
        <v>0</v>
      </c>
      <c r="AC102" s="10">
        <f>VLOOKUP(A102,[1]sheet1!F156:AJ2154,30,0)</f>
        <v>84.3</v>
      </c>
      <c r="AD102" s="9" t="str">
        <f>VLOOKUP(A102,[1]sheet1!F156:AJ2154,31,0)</f>
        <v>良好</v>
      </c>
    </row>
    <row r="103" s="1" customFormat="1" spans="1:30">
      <c r="A103" s="11" t="s">
        <v>154</v>
      </c>
      <c r="B103" s="8" t="s">
        <v>153</v>
      </c>
      <c r="C103" s="9" t="str">
        <f>VLOOKUP(A103,[1]sheet1!F157:AJ2155,2,0)</f>
        <v>男</v>
      </c>
      <c r="D103" s="10">
        <f>VLOOKUP(A103,[1]sheet1!F157:AJ2155,4,0)</f>
        <v>139</v>
      </c>
      <c r="E103" s="10">
        <f>VLOOKUP(A103,[1]sheet1!F157:AJ2155,5,0)</f>
        <v>27</v>
      </c>
      <c r="F103" s="10">
        <f>VLOOKUP(A103,[1]sheet1!F157:AJ2155,6,0)</f>
        <v>80</v>
      </c>
      <c r="G103" s="9" t="str">
        <f>VLOOKUP(A103,[1]sheet1!F157:AJ2155,7,0)</f>
        <v>低体重</v>
      </c>
      <c r="H103" s="10">
        <f>VLOOKUP(A103,[1]sheet1!F157:AJ2155,8,0)</f>
        <v>2065</v>
      </c>
      <c r="I103" s="10">
        <f>VLOOKUP(A103,[1]sheet1!F157:AJ2155,9,0)</f>
        <v>80</v>
      </c>
      <c r="J103" s="9" t="str">
        <f>VLOOKUP(A103,[1]sheet1!F157:AJ2155,10,0)</f>
        <v>良好</v>
      </c>
      <c r="K103" s="10">
        <f>VLOOKUP(A103,[1]sheet1!F157:AJ2155,11,0)</f>
        <v>9.1</v>
      </c>
      <c r="L103" s="10">
        <f>VLOOKUP(A103,[1]sheet1!F157:AJ2155,12,0)</f>
        <v>80</v>
      </c>
      <c r="M103" s="9" t="str">
        <f>VLOOKUP(A103,[1]sheet1!F157:AJ2155,13,0)</f>
        <v>良好</v>
      </c>
      <c r="N103" s="10">
        <f>VLOOKUP(A103,[1]sheet1!F157:AJ2155,14,0)</f>
        <v>13</v>
      </c>
      <c r="O103" s="10">
        <f>VLOOKUP(A103,[1]sheet1!F157:AJ2155,15,0)</f>
        <v>85</v>
      </c>
      <c r="P103" s="9" t="str">
        <f>VLOOKUP(A103,[1]sheet1!F157:AJ2155,16,0)</f>
        <v>良好</v>
      </c>
      <c r="Q103" s="10">
        <f>VLOOKUP(A103,[1]sheet1!F157:AJ2155,17,0)</f>
        <v>41</v>
      </c>
      <c r="R103" s="10">
        <f>VLOOKUP(A103,[1]sheet1!F157:AJ2155,18,0)</f>
        <v>85</v>
      </c>
      <c r="S103" s="9" t="str">
        <f>VLOOKUP(A103,[1]sheet1!F157:AJ2155,19,0)</f>
        <v>良好</v>
      </c>
      <c r="T103" s="10">
        <f>VLOOKUP(A103,[1]sheet1!F157:AJ2155,21,0)</f>
        <v>129</v>
      </c>
      <c r="U103" s="10">
        <f>VLOOKUP(A103,[1]sheet1!F157:AJ2155,22,0)</f>
        <v>90</v>
      </c>
      <c r="V103" s="9" t="str">
        <f>VLOOKUP(A103,[1]sheet1!F157:AJ2155,23,0)</f>
        <v>优秀</v>
      </c>
      <c r="W103" s="10">
        <f>VLOOKUP(A103,[1]sheet1!F157:AJ2155,24,0)</f>
        <v>0</v>
      </c>
      <c r="X103" s="10">
        <f>VLOOKUP(A103,[1]sheet1!F157:AJ2155,25,0)</f>
        <v>0</v>
      </c>
      <c r="Y103" s="10">
        <f>VLOOKUP(A103,[1]sheet1!F157:AJ2155,26,0)</f>
        <v>0</v>
      </c>
      <c r="Z103" s="10">
        <f>VLOOKUP(A103,[1]sheet1!F157:AJ2155,27,0)</f>
        <v>0</v>
      </c>
      <c r="AA103" s="10">
        <f>VLOOKUP(A103,[1]sheet1!F157:AJ2155,28,0)</f>
        <v>83.5</v>
      </c>
      <c r="AB103" s="10">
        <f>VLOOKUP(A103,[1]sheet1!F157:AJ2155,29,0)</f>
        <v>0</v>
      </c>
      <c r="AC103" s="10">
        <f>VLOOKUP(A103,[1]sheet1!F157:AJ2155,30,0)</f>
        <v>83.5</v>
      </c>
      <c r="AD103" s="9" t="str">
        <f>VLOOKUP(A103,[1]sheet1!F157:AJ2155,31,0)</f>
        <v>良好</v>
      </c>
    </row>
    <row r="104" s="1" customFormat="1" spans="1:30">
      <c r="A104" s="11" t="s">
        <v>155</v>
      </c>
      <c r="B104" s="8" t="s">
        <v>153</v>
      </c>
      <c r="C104" s="9" t="str">
        <f>VLOOKUP(A104,[1]sheet1!F158:AJ2156,2,0)</f>
        <v>男</v>
      </c>
      <c r="D104" s="10">
        <f>VLOOKUP(A104,[1]sheet1!F158:AJ2156,4,0)</f>
        <v>134</v>
      </c>
      <c r="E104" s="10">
        <f>VLOOKUP(A104,[1]sheet1!F158:AJ2156,5,0)</f>
        <v>27</v>
      </c>
      <c r="F104" s="10">
        <f>VLOOKUP(A104,[1]sheet1!F158:AJ2156,6,0)</f>
        <v>100</v>
      </c>
      <c r="G104" s="9" t="str">
        <f>VLOOKUP(A104,[1]sheet1!F158:AJ2156,7,0)</f>
        <v>正常</v>
      </c>
      <c r="H104" s="10">
        <f>VLOOKUP(A104,[1]sheet1!F158:AJ2156,8,0)</f>
        <v>1700</v>
      </c>
      <c r="I104" s="10">
        <f>VLOOKUP(A104,[1]sheet1!F158:AJ2156,9,0)</f>
        <v>74</v>
      </c>
      <c r="J104" s="9" t="str">
        <f>VLOOKUP(A104,[1]sheet1!F158:AJ2156,10,0)</f>
        <v>及格</v>
      </c>
      <c r="K104" s="10">
        <f>VLOOKUP(A104,[1]sheet1!F158:AJ2156,11,0)</f>
        <v>9.2</v>
      </c>
      <c r="L104" s="10">
        <f>VLOOKUP(A104,[1]sheet1!F158:AJ2156,12,0)</f>
        <v>78</v>
      </c>
      <c r="M104" s="9" t="str">
        <f>VLOOKUP(A104,[1]sheet1!F158:AJ2156,13,0)</f>
        <v>及格</v>
      </c>
      <c r="N104" s="10">
        <f>VLOOKUP(A104,[1]sheet1!F158:AJ2156,14,0)</f>
        <v>15</v>
      </c>
      <c r="O104" s="10">
        <f>VLOOKUP(A104,[1]sheet1!F158:AJ2156,15,0)</f>
        <v>95</v>
      </c>
      <c r="P104" s="9" t="str">
        <f>VLOOKUP(A104,[1]sheet1!F158:AJ2156,16,0)</f>
        <v>优秀</v>
      </c>
      <c r="Q104" s="10">
        <f>VLOOKUP(A104,[1]sheet1!F158:AJ2156,17,0)</f>
        <v>38</v>
      </c>
      <c r="R104" s="10">
        <f>VLOOKUP(A104,[1]sheet1!F158:AJ2156,18,0)</f>
        <v>80</v>
      </c>
      <c r="S104" s="9" t="str">
        <f>VLOOKUP(A104,[1]sheet1!F158:AJ2156,19,0)</f>
        <v>良好</v>
      </c>
      <c r="T104" s="10">
        <f>VLOOKUP(A104,[1]sheet1!F158:AJ2156,21,0)</f>
        <v>125</v>
      </c>
      <c r="U104" s="10">
        <f>VLOOKUP(A104,[1]sheet1!F158:AJ2156,22,0)</f>
        <v>85</v>
      </c>
      <c r="V104" s="9" t="str">
        <f>VLOOKUP(A104,[1]sheet1!F158:AJ2156,23,0)</f>
        <v>良好</v>
      </c>
      <c r="W104" s="10">
        <f>VLOOKUP(A104,[1]sheet1!F158:AJ2156,24,0)</f>
        <v>0</v>
      </c>
      <c r="X104" s="10">
        <f>VLOOKUP(A104,[1]sheet1!F158:AJ2156,25,0)</f>
        <v>0</v>
      </c>
      <c r="Y104" s="10">
        <f>VLOOKUP(A104,[1]sheet1!F158:AJ2156,26,0)</f>
        <v>0</v>
      </c>
      <c r="Z104" s="10">
        <f>VLOOKUP(A104,[1]sheet1!F158:AJ2156,27,0)</f>
        <v>0</v>
      </c>
      <c r="AA104" s="10">
        <f>VLOOKUP(A104,[1]sheet1!F158:AJ2156,28,0)</f>
        <v>85.7</v>
      </c>
      <c r="AB104" s="10">
        <f>VLOOKUP(A104,[1]sheet1!F158:AJ2156,29,0)</f>
        <v>0</v>
      </c>
      <c r="AC104" s="10">
        <f>VLOOKUP(A104,[1]sheet1!F158:AJ2156,30,0)</f>
        <v>85.7</v>
      </c>
      <c r="AD104" s="9" t="str">
        <f>VLOOKUP(A104,[1]sheet1!F158:AJ2156,31,0)</f>
        <v>良好</v>
      </c>
    </row>
    <row r="105" s="1" customFormat="1" spans="1:30">
      <c r="A105" s="11" t="s">
        <v>156</v>
      </c>
      <c r="B105" s="8" t="s">
        <v>153</v>
      </c>
      <c r="C105" s="9" t="str">
        <f>VLOOKUP(A105,[1]sheet1!F159:AJ2157,2,0)</f>
        <v>女</v>
      </c>
      <c r="D105" s="10">
        <f>VLOOKUP(A105,[1]sheet1!F159:AJ2157,4,0)</f>
        <v>137</v>
      </c>
      <c r="E105" s="10">
        <f>VLOOKUP(A105,[1]sheet1!F159:AJ2157,5,0)</f>
        <v>28</v>
      </c>
      <c r="F105" s="10">
        <f>VLOOKUP(A105,[1]sheet1!F159:AJ2157,6,0)</f>
        <v>100</v>
      </c>
      <c r="G105" s="9" t="str">
        <f>VLOOKUP(A105,[1]sheet1!F159:AJ2157,7,0)</f>
        <v>正常</v>
      </c>
      <c r="H105" s="10">
        <f>VLOOKUP(A105,[1]sheet1!F159:AJ2157,8,0)</f>
        <v>1550</v>
      </c>
      <c r="I105" s="10">
        <f>VLOOKUP(A105,[1]sheet1!F159:AJ2157,9,0)</f>
        <v>78</v>
      </c>
      <c r="J105" s="9" t="str">
        <f>VLOOKUP(A105,[1]sheet1!F159:AJ2157,10,0)</f>
        <v>及格</v>
      </c>
      <c r="K105" s="10">
        <f>VLOOKUP(A105,[1]sheet1!F159:AJ2157,11,0)</f>
        <v>9.2</v>
      </c>
      <c r="L105" s="10">
        <f>VLOOKUP(A105,[1]sheet1!F159:AJ2157,12,0)</f>
        <v>85</v>
      </c>
      <c r="M105" s="9" t="str">
        <f>VLOOKUP(A105,[1]sheet1!F159:AJ2157,13,0)</f>
        <v>良好</v>
      </c>
      <c r="N105" s="10">
        <f>VLOOKUP(A105,[1]sheet1!F159:AJ2157,14,0)</f>
        <v>20</v>
      </c>
      <c r="O105" s="10">
        <f>VLOOKUP(A105,[1]sheet1!F159:AJ2157,15,0)</f>
        <v>100</v>
      </c>
      <c r="P105" s="9" t="str">
        <f>VLOOKUP(A105,[1]sheet1!F159:AJ2157,16,0)</f>
        <v>优秀</v>
      </c>
      <c r="Q105" s="10">
        <f>VLOOKUP(A105,[1]sheet1!F159:AJ2157,17,0)</f>
        <v>54</v>
      </c>
      <c r="R105" s="10">
        <f>VLOOKUP(A105,[1]sheet1!F159:AJ2157,18,0)</f>
        <v>100</v>
      </c>
      <c r="S105" s="9" t="str">
        <f>VLOOKUP(A105,[1]sheet1!F159:AJ2157,19,0)</f>
        <v>优秀</v>
      </c>
      <c r="T105" s="10">
        <f>VLOOKUP(A105,[1]sheet1!F159:AJ2157,21,0)</f>
        <v>160</v>
      </c>
      <c r="U105" s="10">
        <f>VLOOKUP(A105,[1]sheet1!F159:AJ2157,22,0)</f>
        <v>100</v>
      </c>
      <c r="V105" s="9" t="str">
        <f>VLOOKUP(A105,[1]sheet1!F159:AJ2157,23,0)</f>
        <v>优秀</v>
      </c>
      <c r="W105" s="10">
        <f>VLOOKUP(A105,[1]sheet1!F159:AJ2157,24,0)</f>
        <v>5</v>
      </c>
      <c r="X105" s="10">
        <f>VLOOKUP(A105,[1]sheet1!F159:AJ2157,25,0)</f>
        <v>0</v>
      </c>
      <c r="Y105" s="10">
        <f>VLOOKUP(A105,[1]sheet1!F159:AJ2157,26,0)</f>
        <v>0</v>
      </c>
      <c r="Z105" s="10">
        <f>VLOOKUP(A105,[1]sheet1!F159:AJ2157,27,0)</f>
        <v>0</v>
      </c>
      <c r="AA105" s="10">
        <f>VLOOKUP(A105,[1]sheet1!F159:AJ2157,28,0)</f>
        <v>93.7</v>
      </c>
      <c r="AB105" s="10">
        <f>VLOOKUP(A105,[1]sheet1!F159:AJ2157,29,0)</f>
        <v>5</v>
      </c>
      <c r="AC105" s="10">
        <f>VLOOKUP(A105,[1]sheet1!F159:AJ2157,30,0)</f>
        <v>98.7</v>
      </c>
      <c r="AD105" s="9" t="str">
        <f>VLOOKUP(A105,[1]sheet1!F159:AJ2157,31,0)</f>
        <v>优秀</v>
      </c>
    </row>
    <row r="106" s="1" customFormat="1" spans="1:30">
      <c r="A106" s="11" t="s">
        <v>157</v>
      </c>
      <c r="B106" s="8" t="s">
        <v>153</v>
      </c>
      <c r="C106" s="9" t="str">
        <f>VLOOKUP(A106,[1]sheet1!F160:AJ2158,2,0)</f>
        <v>女</v>
      </c>
      <c r="D106" s="10">
        <f>VLOOKUP(A106,[1]sheet1!F160:AJ2158,4,0)</f>
        <v>141</v>
      </c>
      <c r="E106" s="10">
        <f>VLOOKUP(A106,[1]sheet1!F160:AJ2158,5,0)</f>
        <v>41</v>
      </c>
      <c r="F106" s="10">
        <f>VLOOKUP(A106,[1]sheet1!F160:AJ2158,6,0)</f>
        <v>80</v>
      </c>
      <c r="G106" s="9" t="str">
        <f>VLOOKUP(A106,[1]sheet1!F160:AJ2158,7,0)</f>
        <v>超重</v>
      </c>
      <c r="H106" s="10">
        <f>VLOOKUP(A106,[1]sheet1!F160:AJ2158,8,0)</f>
        <v>1975</v>
      </c>
      <c r="I106" s="10">
        <f>VLOOKUP(A106,[1]sheet1!F160:AJ2158,9,0)</f>
        <v>95</v>
      </c>
      <c r="J106" s="9" t="str">
        <f>VLOOKUP(A106,[1]sheet1!F160:AJ2158,10,0)</f>
        <v>优秀</v>
      </c>
      <c r="K106" s="10">
        <f>VLOOKUP(A106,[1]sheet1!F160:AJ2158,11,0)</f>
        <v>10</v>
      </c>
      <c r="L106" s="10">
        <f>VLOOKUP(A106,[1]sheet1!F160:AJ2158,12,0)</f>
        <v>74</v>
      </c>
      <c r="M106" s="9" t="str">
        <f>VLOOKUP(A106,[1]sheet1!F160:AJ2158,13,0)</f>
        <v>及格</v>
      </c>
      <c r="N106" s="10">
        <f>VLOOKUP(A106,[1]sheet1!F160:AJ2158,14,0)</f>
        <v>20</v>
      </c>
      <c r="O106" s="10">
        <f>VLOOKUP(A106,[1]sheet1!F160:AJ2158,15,0)</f>
        <v>100</v>
      </c>
      <c r="P106" s="9" t="str">
        <f>VLOOKUP(A106,[1]sheet1!F160:AJ2158,16,0)</f>
        <v>优秀</v>
      </c>
      <c r="Q106" s="10">
        <f>VLOOKUP(A106,[1]sheet1!F160:AJ2158,17,0)</f>
        <v>33</v>
      </c>
      <c r="R106" s="10">
        <f>VLOOKUP(A106,[1]sheet1!F160:AJ2158,18,0)</f>
        <v>76</v>
      </c>
      <c r="S106" s="9" t="str">
        <f>VLOOKUP(A106,[1]sheet1!F160:AJ2158,19,0)</f>
        <v>及格</v>
      </c>
      <c r="T106" s="10">
        <f>VLOOKUP(A106,[1]sheet1!F160:AJ2158,21,0)</f>
        <v>122</v>
      </c>
      <c r="U106" s="10">
        <f>VLOOKUP(A106,[1]sheet1!F160:AJ2158,22,0)</f>
        <v>80</v>
      </c>
      <c r="V106" s="9" t="str">
        <f>VLOOKUP(A106,[1]sheet1!F160:AJ2158,23,0)</f>
        <v>良好</v>
      </c>
      <c r="W106" s="10">
        <f>VLOOKUP(A106,[1]sheet1!F160:AJ2158,24,0)</f>
        <v>0</v>
      </c>
      <c r="X106" s="10">
        <f>VLOOKUP(A106,[1]sheet1!F160:AJ2158,25,0)</f>
        <v>0</v>
      </c>
      <c r="Y106" s="10">
        <f>VLOOKUP(A106,[1]sheet1!F160:AJ2158,26,0)</f>
        <v>0</v>
      </c>
      <c r="Z106" s="10">
        <f>VLOOKUP(A106,[1]sheet1!F160:AJ2158,27,0)</f>
        <v>0</v>
      </c>
      <c r="AA106" s="10">
        <f>VLOOKUP(A106,[1]sheet1!F160:AJ2158,28,0)</f>
        <v>84.6</v>
      </c>
      <c r="AB106" s="10">
        <f>VLOOKUP(A106,[1]sheet1!F160:AJ2158,29,0)</f>
        <v>0</v>
      </c>
      <c r="AC106" s="10">
        <f>VLOOKUP(A106,[1]sheet1!F160:AJ2158,30,0)</f>
        <v>84.6</v>
      </c>
      <c r="AD106" s="9" t="str">
        <f>VLOOKUP(A106,[1]sheet1!F160:AJ2158,31,0)</f>
        <v>良好</v>
      </c>
    </row>
    <row r="107" s="1" customFormat="1" spans="1:30">
      <c r="A107" s="11" t="s">
        <v>158</v>
      </c>
      <c r="B107" s="8" t="s">
        <v>153</v>
      </c>
      <c r="C107" s="9" t="str">
        <f>VLOOKUP(A107,[1]sheet1!F161:AJ2159,2,0)</f>
        <v>女</v>
      </c>
      <c r="D107" s="10">
        <f>VLOOKUP(A107,[1]sheet1!F161:AJ2159,4,0)</f>
        <v>141</v>
      </c>
      <c r="E107" s="10">
        <f>VLOOKUP(A107,[1]sheet1!F161:AJ2159,5,0)</f>
        <v>28</v>
      </c>
      <c r="F107" s="10">
        <f>VLOOKUP(A107,[1]sheet1!F161:AJ2159,6,0)</f>
        <v>100</v>
      </c>
      <c r="G107" s="9" t="str">
        <f>VLOOKUP(A107,[1]sheet1!F161:AJ2159,7,0)</f>
        <v>正常</v>
      </c>
      <c r="H107" s="10">
        <f>VLOOKUP(A107,[1]sheet1!F161:AJ2159,8,0)</f>
        <v>2115</v>
      </c>
      <c r="I107" s="10">
        <f>VLOOKUP(A107,[1]sheet1!F161:AJ2159,9,0)</f>
        <v>100</v>
      </c>
      <c r="J107" s="9" t="str">
        <f>VLOOKUP(A107,[1]sheet1!F161:AJ2159,10,0)</f>
        <v>优秀</v>
      </c>
      <c r="K107" s="10">
        <f>VLOOKUP(A107,[1]sheet1!F161:AJ2159,11,0)</f>
        <v>9.4</v>
      </c>
      <c r="L107" s="10">
        <f>VLOOKUP(A107,[1]sheet1!F161:AJ2159,12,0)</f>
        <v>80</v>
      </c>
      <c r="M107" s="9" t="str">
        <f>VLOOKUP(A107,[1]sheet1!F161:AJ2159,13,0)</f>
        <v>良好</v>
      </c>
      <c r="N107" s="10">
        <f>VLOOKUP(A107,[1]sheet1!F161:AJ2159,14,0)</f>
        <v>13</v>
      </c>
      <c r="O107" s="10">
        <f>VLOOKUP(A107,[1]sheet1!F161:AJ2159,15,0)</f>
        <v>78</v>
      </c>
      <c r="P107" s="9" t="str">
        <f>VLOOKUP(A107,[1]sheet1!F161:AJ2159,16,0)</f>
        <v>及格</v>
      </c>
      <c r="Q107" s="10">
        <f>VLOOKUP(A107,[1]sheet1!F161:AJ2159,17,0)</f>
        <v>32</v>
      </c>
      <c r="R107" s="10">
        <f>VLOOKUP(A107,[1]sheet1!F161:AJ2159,18,0)</f>
        <v>74</v>
      </c>
      <c r="S107" s="9" t="str">
        <f>VLOOKUP(A107,[1]sheet1!F161:AJ2159,19,0)</f>
        <v>及格</v>
      </c>
      <c r="T107" s="10">
        <f>VLOOKUP(A107,[1]sheet1!F161:AJ2159,21,0)</f>
        <v>120</v>
      </c>
      <c r="U107" s="10">
        <f>VLOOKUP(A107,[1]sheet1!F161:AJ2159,22,0)</f>
        <v>80</v>
      </c>
      <c r="V107" s="9" t="str">
        <f>VLOOKUP(A107,[1]sheet1!F161:AJ2159,23,0)</f>
        <v>良好</v>
      </c>
      <c r="W107" s="10">
        <f>VLOOKUP(A107,[1]sheet1!F161:AJ2159,24,0)</f>
        <v>0</v>
      </c>
      <c r="X107" s="10">
        <f>VLOOKUP(A107,[1]sheet1!F161:AJ2159,25,0)</f>
        <v>0</v>
      </c>
      <c r="Y107" s="10">
        <f>VLOOKUP(A107,[1]sheet1!F161:AJ2159,26,0)</f>
        <v>0</v>
      </c>
      <c r="Z107" s="10">
        <f>VLOOKUP(A107,[1]sheet1!F161:AJ2159,27,0)</f>
        <v>0</v>
      </c>
      <c r="AA107" s="10">
        <f>VLOOKUP(A107,[1]sheet1!F161:AJ2159,28,0)</f>
        <v>85</v>
      </c>
      <c r="AB107" s="10">
        <f>VLOOKUP(A107,[1]sheet1!F161:AJ2159,29,0)</f>
        <v>0</v>
      </c>
      <c r="AC107" s="10">
        <f>VLOOKUP(A107,[1]sheet1!F161:AJ2159,30,0)</f>
        <v>85</v>
      </c>
      <c r="AD107" s="9" t="str">
        <f>VLOOKUP(A107,[1]sheet1!F161:AJ2159,31,0)</f>
        <v>良好</v>
      </c>
    </row>
    <row r="108" s="1" customFormat="1" spans="1:30">
      <c r="A108" s="11" t="s">
        <v>159</v>
      </c>
      <c r="B108" s="8" t="s">
        <v>153</v>
      </c>
      <c r="C108" s="9" t="str">
        <f>VLOOKUP(A108,[1]sheet1!F162:AJ2160,2,0)</f>
        <v>男</v>
      </c>
      <c r="D108" s="10">
        <f>VLOOKUP(A108,[1]sheet1!F162:AJ2160,4,0)</f>
        <v>139</v>
      </c>
      <c r="E108" s="10">
        <f>VLOOKUP(A108,[1]sheet1!F162:AJ2160,5,0)</f>
        <v>32</v>
      </c>
      <c r="F108" s="10">
        <f>VLOOKUP(A108,[1]sheet1!F162:AJ2160,6,0)</f>
        <v>100</v>
      </c>
      <c r="G108" s="9" t="str">
        <f>VLOOKUP(A108,[1]sheet1!F162:AJ2160,7,0)</f>
        <v>正常</v>
      </c>
      <c r="H108" s="10">
        <f>VLOOKUP(A108,[1]sheet1!F162:AJ2160,8,0)</f>
        <v>1955</v>
      </c>
      <c r="I108" s="10">
        <f>VLOOKUP(A108,[1]sheet1!F162:AJ2160,9,0)</f>
        <v>80</v>
      </c>
      <c r="J108" s="9" t="str">
        <f>VLOOKUP(A108,[1]sheet1!F162:AJ2160,10,0)</f>
        <v>良好</v>
      </c>
      <c r="K108" s="10">
        <f>VLOOKUP(A108,[1]sheet1!F162:AJ2160,11,0)</f>
        <v>10.2</v>
      </c>
      <c r="L108" s="10">
        <f>VLOOKUP(A108,[1]sheet1!F162:AJ2160,12,0)</f>
        <v>68</v>
      </c>
      <c r="M108" s="9" t="str">
        <f>VLOOKUP(A108,[1]sheet1!F162:AJ2160,13,0)</f>
        <v>及格</v>
      </c>
      <c r="N108" s="10">
        <f>VLOOKUP(A108,[1]sheet1!F162:AJ2160,14,0)</f>
        <v>14</v>
      </c>
      <c r="O108" s="10">
        <f>VLOOKUP(A108,[1]sheet1!F162:AJ2160,15,0)</f>
        <v>90</v>
      </c>
      <c r="P108" s="9" t="str">
        <f>VLOOKUP(A108,[1]sheet1!F162:AJ2160,16,0)</f>
        <v>优秀</v>
      </c>
      <c r="Q108" s="10">
        <f>VLOOKUP(A108,[1]sheet1!F162:AJ2160,17,0)</f>
        <v>35</v>
      </c>
      <c r="R108" s="10">
        <f>VLOOKUP(A108,[1]sheet1!F162:AJ2160,18,0)</f>
        <v>78</v>
      </c>
      <c r="S108" s="9" t="str">
        <f>VLOOKUP(A108,[1]sheet1!F162:AJ2160,19,0)</f>
        <v>及格</v>
      </c>
      <c r="T108" s="10">
        <f>VLOOKUP(A108,[1]sheet1!F162:AJ2160,21,0)</f>
        <v>109</v>
      </c>
      <c r="U108" s="10">
        <f>VLOOKUP(A108,[1]sheet1!F162:AJ2160,22,0)</f>
        <v>78</v>
      </c>
      <c r="V108" s="9" t="str">
        <f>VLOOKUP(A108,[1]sheet1!F162:AJ2160,23,0)</f>
        <v>及格</v>
      </c>
      <c r="W108" s="10">
        <f>VLOOKUP(A108,[1]sheet1!F162:AJ2160,24,0)</f>
        <v>0</v>
      </c>
      <c r="X108" s="10">
        <f>VLOOKUP(A108,[1]sheet1!F162:AJ2160,25,0)</f>
        <v>0</v>
      </c>
      <c r="Y108" s="10">
        <f>VLOOKUP(A108,[1]sheet1!F162:AJ2160,26,0)</f>
        <v>0</v>
      </c>
      <c r="Z108" s="10">
        <f>VLOOKUP(A108,[1]sheet1!F162:AJ2160,27,0)</f>
        <v>0</v>
      </c>
      <c r="AA108" s="10">
        <f>VLOOKUP(A108,[1]sheet1!F162:AJ2160,28,0)</f>
        <v>82</v>
      </c>
      <c r="AB108" s="10">
        <f>VLOOKUP(A108,[1]sheet1!F162:AJ2160,29,0)</f>
        <v>0</v>
      </c>
      <c r="AC108" s="10">
        <f>VLOOKUP(A108,[1]sheet1!F162:AJ2160,30,0)</f>
        <v>82</v>
      </c>
      <c r="AD108" s="9" t="str">
        <f>VLOOKUP(A108,[1]sheet1!F162:AJ2160,31,0)</f>
        <v>良好</v>
      </c>
    </row>
    <row r="109" s="1" customFormat="1" spans="1:30">
      <c r="A109" s="11" t="s">
        <v>160</v>
      </c>
      <c r="B109" s="8" t="s">
        <v>161</v>
      </c>
      <c r="C109" s="9" t="str">
        <f>VLOOKUP(A109,[1]sheet1!F166:AJ2164,2,0)</f>
        <v>女</v>
      </c>
      <c r="D109" s="10">
        <f>VLOOKUP(A109,[1]sheet1!F166:AJ2164,4,0)</f>
        <v>123</v>
      </c>
      <c r="E109" s="10">
        <f>VLOOKUP(A109,[1]sheet1!F166:AJ2164,5,0)</f>
        <v>29</v>
      </c>
      <c r="F109" s="10">
        <f>VLOOKUP(A109,[1]sheet1!F166:AJ2164,6,0)</f>
        <v>80</v>
      </c>
      <c r="G109" s="9" t="str">
        <f>VLOOKUP(A109,[1]sheet1!F166:AJ2164,7,0)</f>
        <v>超重</v>
      </c>
      <c r="H109" s="10">
        <f>VLOOKUP(A109,[1]sheet1!F166:AJ2164,8,0)</f>
        <v>1456</v>
      </c>
      <c r="I109" s="10">
        <f>VLOOKUP(A109,[1]sheet1!F166:AJ2164,9,0)</f>
        <v>100</v>
      </c>
      <c r="J109" s="9" t="str">
        <f>VLOOKUP(A109,[1]sheet1!F166:AJ2164,10,0)</f>
        <v>优秀</v>
      </c>
      <c r="K109" s="10">
        <f>VLOOKUP(A109,[1]sheet1!F166:AJ2164,11,0)</f>
        <v>11.4</v>
      </c>
      <c r="L109" s="10">
        <f>VLOOKUP(A109,[1]sheet1!F166:AJ2164,12,0)</f>
        <v>85</v>
      </c>
      <c r="M109" s="9" t="str">
        <f>VLOOKUP(A109,[1]sheet1!F166:AJ2164,13,0)</f>
        <v>良好</v>
      </c>
      <c r="N109" s="10">
        <f>VLOOKUP(A109,[1]sheet1!F166:AJ2164,14,0)</f>
        <v>18.3</v>
      </c>
      <c r="O109" s="10">
        <f>VLOOKUP(A109,[1]sheet1!F166:AJ2164,15,0)</f>
        <v>95</v>
      </c>
      <c r="P109" s="9" t="str">
        <f>VLOOKUP(A109,[1]sheet1!F166:AJ2164,16,0)</f>
        <v>优秀</v>
      </c>
      <c r="Q109" s="10">
        <f>VLOOKUP(A109,[1]sheet1!F166:AJ2164,17,0)</f>
        <v>0</v>
      </c>
      <c r="R109" s="10">
        <f>VLOOKUP(A109,[1]sheet1!F166:AJ2164,18,0)</f>
        <v>0</v>
      </c>
      <c r="S109" s="10">
        <f>VLOOKUP(A109,[1]sheet1!F166:AJ2164,19,0)</f>
        <v>0</v>
      </c>
      <c r="T109" s="10">
        <f>VLOOKUP(A109,[1]sheet1!F166:AJ2164,21,0)</f>
        <v>77</v>
      </c>
      <c r="U109" s="10">
        <f>VLOOKUP(A109,[1]sheet1!F166:AJ2164,22,0)</f>
        <v>76</v>
      </c>
      <c r="V109" s="9" t="str">
        <f>VLOOKUP(A109,[1]sheet1!F166:AJ2164,23,0)</f>
        <v>及格</v>
      </c>
      <c r="W109" s="10">
        <f>VLOOKUP(A109,[1]sheet1!F166:AJ2164,24,0)</f>
        <v>0</v>
      </c>
      <c r="X109" s="10">
        <f>VLOOKUP(A109,[1]sheet1!F166:AJ2164,25,0)</f>
        <v>0</v>
      </c>
      <c r="Y109" s="10">
        <f>VLOOKUP(A109,[1]sheet1!F166:AJ2164,26,0)</f>
        <v>0</v>
      </c>
      <c r="Z109" s="10">
        <f>VLOOKUP(A109,[1]sheet1!F166:AJ2164,27,0)</f>
        <v>0</v>
      </c>
      <c r="AA109" s="10">
        <f>VLOOKUP(A109,[1]sheet1!F166:AJ2164,28,0)</f>
        <v>87.7</v>
      </c>
      <c r="AB109" s="10">
        <f>VLOOKUP(A109,[1]sheet1!F166:AJ2164,29,0)</f>
        <v>0</v>
      </c>
      <c r="AC109" s="10">
        <f>VLOOKUP(A109,[1]sheet1!F166:AJ2164,30,0)</f>
        <v>87.7</v>
      </c>
      <c r="AD109" s="9" t="str">
        <f>VLOOKUP(A109,[1]sheet1!F166:AJ2164,31,0)</f>
        <v>良好</v>
      </c>
    </row>
    <row r="110" s="1" customFormat="1" spans="1:30">
      <c r="A110" s="11" t="s">
        <v>162</v>
      </c>
      <c r="B110" s="8" t="s">
        <v>161</v>
      </c>
      <c r="C110" s="9" t="str">
        <f>VLOOKUP(A110,[1]sheet1!F167:AJ2165,2,0)</f>
        <v>女</v>
      </c>
      <c r="D110" s="10">
        <f>VLOOKUP(A110,[1]sheet1!F167:AJ2165,4,0)</f>
        <v>144</v>
      </c>
      <c r="E110" s="10">
        <f>VLOOKUP(A110,[1]sheet1!F167:AJ2165,5,0)</f>
        <v>35</v>
      </c>
      <c r="F110" s="10">
        <f>VLOOKUP(A110,[1]sheet1!F167:AJ2165,6,0)</f>
        <v>100</v>
      </c>
      <c r="G110" s="9" t="str">
        <f>VLOOKUP(A110,[1]sheet1!F167:AJ2165,7,0)</f>
        <v>正常</v>
      </c>
      <c r="H110" s="10">
        <f>VLOOKUP(A110,[1]sheet1!F167:AJ2165,8,0)</f>
        <v>2400</v>
      </c>
      <c r="I110" s="10">
        <f>VLOOKUP(A110,[1]sheet1!F167:AJ2165,9,0)</f>
        <v>100</v>
      </c>
      <c r="J110" s="9" t="str">
        <f>VLOOKUP(A110,[1]sheet1!F167:AJ2165,10,0)</f>
        <v>优秀</v>
      </c>
      <c r="K110" s="10">
        <f>VLOOKUP(A110,[1]sheet1!F167:AJ2165,11,0)</f>
        <v>9.6</v>
      </c>
      <c r="L110" s="10">
        <f>VLOOKUP(A110,[1]sheet1!F167:AJ2165,12,0)</f>
        <v>78</v>
      </c>
      <c r="M110" s="9" t="str">
        <f>VLOOKUP(A110,[1]sheet1!F167:AJ2165,13,0)</f>
        <v>及格</v>
      </c>
      <c r="N110" s="10">
        <f>VLOOKUP(A110,[1]sheet1!F167:AJ2165,14,0)</f>
        <v>17</v>
      </c>
      <c r="O110" s="10">
        <f>VLOOKUP(A110,[1]sheet1!F167:AJ2165,15,0)</f>
        <v>90</v>
      </c>
      <c r="P110" s="9" t="str">
        <f>VLOOKUP(A110,[1]sheet1!F167:AJ2165,16,0)</f>
        <v>优秀</v>
      </c>
      <c r="Q110" s="10">
        <f>VLOOKUP(A110,[1]sheet1!F167:AJ2165,17,0)</f>
        <v>33</v>
      </c>
      <c r="R110" s="10">
        <f>VLOOKUP(A110,[1]sheet1!F167:AJ2165,18,0)</f>
        <v>76</v>
      </c>
      <c r="S110" s="9" t="str">
        <f>VLOOKUP(A110,[1]sheet1!F167:AJ2165,19,0)</f>
        <v>及格</v>
      </c>
      <c r="T110" s="10">
        <f>VLOOKUP(A110,[1]sheet1!F167:AJ2165,21,0)</f>
        <v>92</v>
      </c>
      <c r="U110" s="10">
        <f>VLOOKUP(A110,[1]sheet1!F167:AJ2165,22,0)</f>
        <v>72</v>
      </c>
      <c r="V110" s="9" t="str">
        <f>VLOOKUP(A110,[1]sheet1!F167:AJ2165,23,0)</f>
        <v>及格</v>
      </c>
      <c r="W110" s="10">
        <f>VLOOKUP(A110,[1]sheet1!F167:AJ2165,24,0)</f>
        <v>0</v>
      </c>
      <c r="X110" s="10">
        <f>VLOOKUP(A110,[1]sheet1!F167:AJ2165,25,0)</f>
        <v>0</v>
      </c>
      <c r="Y110" s="10">
        <f>VLOOKUP(A110,[1]sheet1!F167:AJ2165,26,0)</f>
        <v>0</v>
      </c>
      <c r="Z110" s="10">
        <f>VLOOKUP(A110,[1]sheet1!F167:AJ2165,27,0)</f>
        <v>0</v>
      </c>
      <c r="AA110" s="10">
        <f>VLOOKUP(A110,[1]sheet1!F167:AJ2165,28,0)</f>
        <v>85.6</v>
      </c>
      <c r="AB110" s="10">
        <f>VLOOKUP(A110,[1]sheet1!F167:AJ2165,29,0)</f>
        <v>0</v>
      </c>
      <c r="AC110" s="10">
        <f>VLOOKUP(A110,[1]sheet1!F167:AJ2165,30,0)</f>
        <v>85.6</v>
      </c>
      <c r="AD110" s="9" t="str">
        <f>VLOOKUP(A110,[1]sheet1!F167:AJ2165,31,0)</f>
        <v>良好</v>
      </c>
    </row>
    <row r="111" s="1" customFormat="1" spans="1:30">
      <c r="A111" s="11" t="s">
        <v>163</v>
      </c>
      <c r="B111" s="8" t="s">
        <v>161</v>
      </c>
      <c r="C111" s="9" t="str">
        <f>VLOOKUP(A111,[1]sheet1!F168:AJ2166,2,0)</f>
        <v>女</v>
      </c>
      <c r="D111" s="10">
        <f>VLOOKUP(A111,[1]sheet1!F168:AJ2166,4,0)</f>
        <v>143</v>
      </c>
      <c r="E111" s="10">
        <f>VLOOKUP(A111,[1]sheet1!F168:AJ2166,5,0)</f>
        <v>29</v>
      </c>
      <c r="F111" s="10">
        <f>VLOOKUP(A111,[1]sheet1!F168:AJ2166,6,0)</f>
        <v>100</v>
      </c>
      <c r="G111" s="9" t="str">
        <f>VLOOKUP(A111,[1]sheet1!F168:AJ2166,7,0)</f>
        <v>正常</v>
      </c>
      <c r="H111" s="10">
        <f>VLOOKUP(A111,[1]sheet1!F168:AJ2166,8,0)</f>
        <v>1700</v>
      </c>
      <c r="I111" s="10">
        <f>VLOOKUP(A111,[1]sheet1!F168:AJ2166,9,0)</f>
        <v>85</v>
      </c>
      <c r="J111" s="9" t="str">
        <f>VLOOKUP(A111,[1]sheet1!F168:AJ2166,10,0)</f>
        <v>良好</v>
      </c>
      <c r="K111" s="10">
        <f>VLOOKUP(A111,[1]sheet1!F168:AJ2166,11,0)</f>
        <v>9.6</v>
      </c>
      <c r="L111" s="10">
        <f>VLOOKUP(A111,[1]sheet1!F168:AJ2166,12,0)</f>
        <v>78</v>
      </c>
      <c r="M111" s="9" t="str">
        <f>VLOOKUP(A111,[1]sheet1!F168:AJ2166,13,0)</f>
        <v>及格</v>
      </c>
      <c r="N111" s="10">
        <f>VLOOKUP(A111,[1]sheet1!F168:AJ2166,14,0)</f>
        <v>17</v>
      </c>
      <c r="O111" s="10">
        <f>VLOOKUP(A111,[1]sheet1!F168:AJ2166,15,0)</f>
        <v>90</v>
      </c>
      <c r="P111" s="9" t="str">
        <f>VLOOKUP(A111,[1]sheet1!F168:AJ2166,16,0)</f>
        <v>优秀</v>
      </c>
      <c r="Q111" s="10">
        <f>VLOOKUP(A111,[1]sheet1!F168:AJ2166,17,0)</f>
        <v>35</v>
      </c>
      <c r="R111" s="10">
        <f>VLOOKUP(A111,[1]sheet1!F168:AJ2166,18,0)</f>
        <v>78</v>
      </c>
      <c r="S111" s="9" t="str">
        <f>VLOOKUP(A111,[1]sheet1!F168:AJ2166,19,0)</f>
        <v>及格</v>
      </c>
      <c r="T111" s="10">
        <f>VLOOKUP(A111,[1]sheet1!F168:AJ2166,21,0)</f>
        <v>125</v>
      </c>
      <c r="U111" s="10">
        <f>VLOOKUP(A111,[1]sheet1!F168:AJ2166,22,0)</f>
        <v>80</v>
      </c>
      <c r="V111" s="9" t="str">
        <f>VLOOKUP(A111,[1]sheet1!F168:AJ2166,23,0)</f>
        <v>良好</v>
      </c>
      <c r="W111" s="10">
        <f>VLOOKUP(A111,[1]sheet1!F168:AJ2166,24,0)</f>
        <v>0</v>
      </c>
      <c r="X111" s="10">
        <f>VLOOKUP(A111,[1]sheet1!F168:AJ2166,25,0)</f>
        <v>0</v>
      </c>
      <c r="Y111" s="10">
        <f>VLOOKUP(A111,[1]sheet1!F168:AJ2166,26,0)</f>
        <v>0</v>
      </c>
      <c r="Z111" s="10">
        <f>VLOOKUP(A111,[1]sheet1!F168:AJ2166,27,0)</f>
        <v>0</v>
      </c>
      <c r="AA111" s="10">
        <f>VLOOKUP(A111,[1]sheet1!F168:AJ2166,28,0)</f>
        <v>85.1</v>
      </c>
      <c r="AB111" s="10">
        <f>VLOOKUP(A111,[1]sheet1!F168:AJ2166,29,0)</f>
        <v>0</v>
      </c>
      <c r="AC111" s="10">
        <f>VLOOKUP(A111,[1]sheet1!F168:AJ2166,30,0)</f>
        <v>85.1</v>
      </c>
      <c r="AD111" s="9" t="str">
        <f>VLOOKUP(A111,[1]sheet1!F168:AJ2166,31,0)</f>
        <v>良好</v>
      </c>
    </row>
    <row r="112" s="1" customFormat="1" spans="1:30">
      <c r="A112" s="11" t="s">
        <v>164</v>
      </c>
      <c r="B112" s="8" t="s">
        <v>161</v>
      </c>
      <c r="C112" s="9" t="str">
        <f>VLOOKUP(A112,[1]sheet1!F169:AJ2167,2,0)</f>
        <v>女</v>
      </c>
      <c r="D112" s="10">
        <f>VLOOKUP(A112,[1]sheet1!F169:AJ2167,4,0)</f>
        <v>148</v>
      </c>
      <c r="E112" s="10">
        <f>VLOOKUP(A112,[1]sheet1!F169:AJ2167,5,0)</f>
        <v>48</v>
      </c>
      <c r="F112" s="10">
        <f>VLOOKUP(A112,[1]sheet1!F169:AJ2167,6,0)</f>
        <v>80</v>
      </c>
      <c r="G112" s="9" t="str">
        <f>VLOOKUP(A112,[1]sheet1!F169:AJ2167,7,0)</f>
        <v>超重</v>
      </c>
      <c r="H112" s="10">
        <f>VLOOKUP(A112,[1]sheet1!F169:AJ2167,8,0)</f>
        <v>2111</v>
      </c>
      <c r="I112" s="10">
        <f>VLOOKUP(A112,[1]sheet1!F169:AJ2167,9,0)</f>
        <v>100</v>
      </c>
      <c r="J112" s="9" t="str">
        <f>VLOOKUP(A112,[1]sheet1!F169:AJ2167,10,0)</f>
        <v>优秀</v>
      </c>
      <c r="K112" s="10">
        <f>VLOOKUP(A112,[1]sheet1!F169:AJ2167,11,0)</f>
        <v>9.5</v>
      </c>
      <c r="L112" s="10">
        <f>VLOOKUP(A112,[1]sheet1!F169:AJ2167,12,0)</f>
        <v>80</v>
      </c>
      <c r="M112" s="9" t="str">
        <f>VLOOKUP(A112,[1]sheet1!F169:AJ2167,13,0)</f>
        <v>良好</v>
      </c>
      <c r="N112" s="10">
        <f>VLOOKUP(A112,[1]sheet1!F169:AJ2167,14,0)</f>
        <v>21</v>
      </c>
      <c r="O112" s="10">
        <f>VLOOKUP(A112,[1]sheet1!F169:AJ2167,15,0)</f>
        <v>100</v>
      </c>
      <c r="P112" s="9" t="str">
        <f>VLOOKUP(A112,[1]sheet1!F169:AJ2167,16,0)</f>
        <v>优秀</v>
      </c>
      <c r="Q112" s="10">
        <f>VLOOKUP(A112,[1]sheet1!F169:AJ2167,17,0)</f>
        <v>30</v>
      </c>
      <c r="R112" s="10">
        <f>VLOOKUP(A112,[1]sheet1!F169:AJ2167,18,0)</f>
        <v>72</v>
      </c>
      <c r="S112" s="9" t="str">
        <f>VLOOKUP(A112,[1]sheet1!F169:AJ2167,19,0)</f>
        <v>及格</v>
      </c>
      <c r="T112" s="10">
        <f>VLOOKUP(A112,[1]sheet1!F169:AJ2167,21,0)</f>
        <v>107</v>
      </c>
      <c r="U112" s="10">
        <f>VLOOKUP(A112,[1]sheet1!F169:AJ2167,22,0)</f>
        <v>76</v>
      </c>
      <c r="V112" s="9" t="str">
        <f>VLOOKUP(A112,[1]sheet1!F169:AJ2167,23,0)</f>
        <v>及格</v>
      </c>
      <c r="W112" s="10">
        <f>VLOOKUP(A112,[1]sheet1!F169:AJ2167,24,0)</f>
        <v>0</v>
      </c>
      <c r="X112" s="10">
        <f>VLOOKUP(A112,[1]sheet1!F169:AJ2167,25,0)</f>
        <v>0</v>
      </c>
      <c r="Y112" s="10">
        <f>VLOOKUP(A112,[1]sheet1!F169:AJ2167,26,0)</f>
        <v>0</v>
      </c>
      <c r="Z112" s="10">
        <f>VLOOKUP(A112,[1]sheet1!F169:AJ2167,27,0)</f>
        <v>0</v>
      </c>
      <c r="AA112" s="10">
        <f>VLOOKUP(A112,[1]sheet1!F169:AJ2167,28,0)</f>
        <v>85.4</v>
      </c>
      <c r="AB112" s="10">
        <f>VLOOKUP(A112,[1]sheet1!F169:AJ2167,29,0)</f>
        <v>0</v>
      </c>
      <c r="AC112" s="10">
        <f>VLOOKUP(A112,[1]sheet1!F169:AJ2167,30,0)</f>
        <v>85.4</v>
      </c>
      <c r="AD112" s="9" t="str">
        <f>VLOOKUP(A112,[1]sheet1!F169:AJ2167,31,0)</f>
        <v>良好</v>
      </c>
    </row>
    <row r="113" s="1" customFormat="1" spans="1:30">
      <c r="A113" s="11" t="s">
        <v>165</v>
      </c>
      <c r="B113" s="8" t="s">
        <v>166</v>
      </c>
      <c r="C113" s="9" t="str">
        <f>VLOOKUP(A113,[1]sheet1!F170:AJ2168,2,0)</f>
        <v>男</v>
      </c>
      <c r="D113" s="10">
        <f>VLOOKUP(A113,[1]sheet1!F170:AJ2168,4,0)</f>
        <v>154</v>
      </c>
      <c r="E113" s="10">
        <f>VLOOKUP(A113,[1]sheet1!F170:AJ2168,5,0)</f>
        <v>40</v>
      </c>
      <c r="F113" s="10">
        <f>VLOOKUP(A113,[1]sheet1!F170:AJ2168,6,0)</f>
        <v>100</v>
      </c>
      <c r="G113" s="9" t="str">
        <f>VLOOKUP(A113,[1]sheet1!F170:AJ2168,7,0)</f>
        <v>正常</v>
      </c>
      <c r="H113" s="10">
        <f>VLOOKUP(A113,[1]sheet1!F170:AJ2168,8,0)</f>
        <v>2600</v>
      </c>
      <c r="I113" s="10">
        <f>VLOOKUP(A113,[1]sheet1!F170:AJ2168,9,0)</f>
        <v>100</v>
      </c>
      <c r="J113" s="9" t="str">
        <f>VLOOKUP(A113,[1]sheet1!F170:AJ2168,10,0)</f>
        <v>优秀</v>
      </c>
      <c r="K113" s="10">
        <f>VLOOKUP(A113,[1]sheet1!F170:AJ2168,11,0)</f>
        <v>9</v>
      </c>
      <c r="L113" s="10">
        <f>VLOOKUP(A113,[1]sheet1!F170:AJ2168,12,0)</f>
        <v>85</v>
      </c>
      <c r="M113" s="9" t="str">
        <f>VLOOKUP(A113,[1]sheet1!F170:AJ2168,13,0)</f>
        <v>良好</v>
      </c>
      <c r="N113" s="10">
        <f>VLOOKUP(A113,[1]sheet1!F170:AJ2168,14,0)</f>
        <v>12</v>
      </c>
      <c r="O113" s="10">
        <f>VLOOKUP(A113,[1]sheet1!F170:AJ2168,15,0)</f>
        <v>85</v>
      </c>
      <c r="P113" s="9" t="str">
        <f>VLOOKUP(A113,[1]sheet1!F170:AJ2168,16,0)</f>
        <v>良好</v>
      </c>
      <c r="Q113" s="10">
        <f>VLOOKUP(A113,[1]sheet1!F170:AJ2168,17,0)</f>
        <v>44</v>
      </c>
      <c r="R113" s="10">
        <f>VLOOKUP(A113,[1]sheet1!F170:AJ2168,18,0)</f>
        <v>90</v>
      </c>
      <c r="S113" s="9" t="str">
        <f>VLOOKUP(A113,[1]sheet1!F170:AJ2168,19,0)</f>
        <v>优秀</v>
      </c>
      <c r="T113" s="10">
        <f>VLOOKUP(A113,[1]sheet1!F170:AJ2168,21,0)</f>
        <v>151</v>
      </c>
      <c r="U113" s="10">
        <f>VLOOKUP(A113,[1]sheet1!F170:AJ2168,22,0)</f>
        <v>100</v>
      </c>
      <c r="V113" s="9" t="str">
        <f>VLOOKUP(A113,[1]sheet1!F170:AJ2168,23,0)</f>
        <v>优秀</v>
      </c>
      <c r="W113" s="10">
        <f>VLOOKUP(A113,[1]sheet1!F170:AJ2168,24,0)</f>
        <v>7</v>
      </c>
      <c r="X113" s="10">
        <f>VLOOKUP(A113,[1]sheet1!F170:AJ2168,25,0)</f>
        <v>0</v>
      </c>
      <c r="Y113" s="10">
        <f>VLOOKUP(A113,[1]sheet1!F170:AJ2168,26,0)</f>
        <v>0</v>
      </c>
      <c r="Z113" s="10">
        <f>VLOOKUP(A113,[1]sheet1!F170:AJ2168,27,0)</f>
        <v>0</v>
      </c>
      <c r="AA113" s="10">
        <f>VLOOKUP(A113,[1]sheet1!F170:AJ2168,28,0)</f>
        <v>93</v>
      </c>
      <c r="AB113" s="10">
        <f>VLOOKUP(A113,[1]sheet1!F170:AJ2168,29,0)</f>
        <v>7</v>
      </c>
      <c r="AC113" s="10">
        <f>VLOOKUP(A113,[1]sheet1!F170:AJ2168,30,0)</f>
        <v>100</v>
      </c>
      <c r="AD113" s="9" t="str">
        <f>VLOOKUP(A113,[1]sheet1!F170:AJ2168,31,0)</f>
        <v>优秀</v>
      </c>
    </row>
    <row r="114" s="1" customFormat="1" spans="1:30">
      <c r="A114" s="11" t="s">
        <v>167</v>
      </c>
      <c r="B114" s="8" t="s">
        <v>166</v>
      </c>
      <c r="C114" s="9" t="str">
        <f>VLOOKUP(A114,[1]sheet1!F171:AJ2169,2,0)</f>
        <v>女</v>
      </c>
      <c r="D114" s="10">
        <f>VLOOKUP(A114,[1]sheet1!F171:AJ2169,4,0)</f>
        <v>134</v>
      </c>
      <c r="E114" s="10">
        <f>VLOOKUP(A114,[1]sheet1!F171:AJ2169,5,0)</f>
        <v>27</v>
      </c>
      <c r="F114" s="10">
        <f>VLOOKUP(A114,[1]sheet1!F171:AJ2169,6,0)</f>
        <v>100</v>
      </c>
      <c r="G114" s="9" t="str">
        <f>VLOOKUP(A114,[1]sheet1!F171:AJ2169,7,0)</f>
        <v>正常</v>
      </c>
      <c r="H114" s="10">
        <f>VLOOKUP(A114,[1]sheet1!F171:AJ2169,8,0)</f>
        <v>2108</v>
      </c>
      <c r="I114" s="10">
        <f>VLOOKUP(A114,[1]sheet1!F171:AJ2169,9,0)</f>
        <v>100</v>
      </c>
      <c r="J114" s="9" t="str">
        <f>VLOOKUP(A114,[1]sheet1!F171:AJ2169,10,0)</f>
        <v>优秀</v>
      </c>
      <c r="K114" s="10">
        <f>VLOOKUP(A114,[1]sheet1!F171:AJ2169,11,0)</f>
        <v>9.8</v>
      </c>
      <c r="L114" s="10">
        <f>VLOOKUP(A114,[1]sheet1!F171:AJ2169,12,0)</f>
        <v>76</v>
      </c>
      <c r="M114" s="9" t="str">
        <f>VLOOKUP(A114,[1]sheet1!F171:AJ2169,13,0)</f>
        <v>及格</v>
      </c>
      <c r="N114" s="10">
        <f>VLOOKUP(A114,[1]sheet1!F171:AJ2169,14,0)</f>
        <v>15</v>
      </c>
      <c r="O114" s="10">
        <f>VLOOKUP(A114,[1]sheet1!F171:AJ2169,15,0)</f>
        <v>85</v>
      </c>
      <c r="P114" s="9" t="str">
        <f>VLOOKUP(A114,[1]sheet1!F171:AJ2169,16,0)</f>
        <v>良好</v>
      </c>
      <c r="Q114" s="10">
        <f>VLOOKUP(A114,[1]sheet1!F171:AJ2169,17,0)</f>
        <v>49</v>
      </c>
      <c r="R114" s="10">
        <f>VLOOKUP(A114,[1]sheet1!F171:AJ2169,18,0)</f>
        <v>100</v>
      </c>
      <c r="S114" s="9" t="str">
        <f>VLOOKUP(A114,[1]sheet1!F171:AJ2169,19,0)</f>
        <v>优秀</v>
      </c>
      <c r="T114" s="10">
        <f>VLOOKUP(A114,[1]sheet1!F171:AJ2169,21,0)</f>
        <v>101</v>
      </c>
      <c r="U114" s="10">
        <f>VLOOKUP(A114,[1]sheet1!F171:AJ2169,22,0)</f>
        <v>74</v>
      </c>
      <c r="V114" s="9" t="str">
        <f>VLOOKUP(A114,[1]sheet1!F171:AJ2169,23,0)</f>
        <v>及格</v>
      </c>
      <c r="W114" s="10">
        <f>VLOOKUP(A114,[1]sheet1!F171:AJ2169,24,0)</f>
        <v>0</v>
      </c>
      <c r="X114" s="10">
        <f>VLOOKUP(A114,[1]sheet1!F171:AJ2169,25,0)</f>
        <v>0</v>
      </c>
      <c r="Y114" s="10">
        <f>VLOOKUP(A114,[1]sheet1!F171:AJ2169,26,0)</f>
        <v>0</v>
      </c>
      <c r="Z114" s="10">
        <f>VLOOKUP(A114,[1]sheet1!F171:AJ2169,27,0)</f>
        <v>0</v>
      </c>
      <c r="AA114" s="10">
        <f>VLOOKUP(A114,[1]sheet1!F171:AJ2169,28,0)</f>
        <v>87</v>
      </c>
      <c r="AB114" s="10">
        <f>VLOOKUP(A114,[1]sheet1!F171:AJ2169,29,0)</f>
        <v>0</v>
      </c>
      <c r="AC114" s="10">
        <f>VLOOKUP(A114,[1]sheet1!F171:AJ2169,30,0)</f>
        <v>87</v>
      </c>
      <c r="AD114" s="9" t="str">
        <f>VLOOKUP(A114,[1]sheet1!F171:AJ2169,31,0)</f>
        <v>良好</v>
      </c>
    </row>
    <row r="115" s="1" customFormat="1" spans="1:30">
      <c r="A115" s="11" t="s">
        <v>168</v>
      </c>
      <c r="B115" s="8" t="s">
        <v>166</v>
      </c>
      <c r="C115" s="9" t="str">
        <f>VLOOKUP(A115,[1]sheet1!F172:AJ2170,2,0)</f>
        <v>女</v>
      </c>
      <c r="D115" s="10">
        <f>VLOOKUP(A115,[1]sheet1!F172:AJ2170,4,0)</f>
        <v>150</v>
      </c>
      <c r="E115" s="10">
        <f>VLOOKUP(A115,[1]sheet1!F172:AJ2170,5,0)</f>
        <v>42.5</v>
      </c>
      <c r="F115" s="10">
        <f>VLOOKUP(A115,[1]sheet1!F172:AJ2170,6,0)</f>
        <v>100</v>
      </c>
      <c r="G115" s="9" t="str">
        <f>VLOOKUP(A115,[1]sheet1!F172:AJ2170,7,0)</f>
        <v>正常</v>
      </c>
      <c r="H115" s="10">
        <f>VLOOKUP(A115,[1]sheet1!F172:AJ2170,8,0)</f>
        <v>2756</v>
      </c>
      <c r="I115" s="10">
        <f>VLOOKUP(A115,[1]sheet1!F172:AJ2170,9,0)</f>
        <v>100</v>
      </c>
      <c r="J115" s="9" t="str">
        <f>VLOOKUP(A115,[1]sheet1!F172:AJ2170,10,0)</f>
        <v>优秀</v>
      </c>
      <c r="K115" s="10">
        <f>VLOOKUP(A115,[1]sheet1!F172:AJ2170,11,0)</f>
        <v>9.8</v>
      </c>
      <c r="L115" s="10">
        <f>VLOOKUP(A115,[1]sheet1!F172:AJ2170,12,0)</f>
        <v>76</v>
      </c>
      <c r="M115" s="9" t="str">
        <f>VLOOKUP(A115,[1]sheet1!F172:AJ2170,13,0)</f>
        <v>及格</v>
      </c>
      <c r="N115" s="10">
        <f>VLOOKUP(A115,[1]sheet1!F172:AJ2170,14,0)</f>
        <v>21</v>
      </c>
      <c r="O115" s="10">
        <f>VLOOKUP(A115,[1]sheet1!F172:AJ2170,15,0)</f>
        <v>100</v>
      </c>
      <c r="P115" s="9" t="str">
        <f>VLOOKUP(A115,[1]sheet1!F172:AJ2170,16,0)</f>
        <v>优秀</v>
      </c>
      <c r="Q115" s="10">
        <f>VLOOKUP(A115,[1]sheet1!F172:AJ2170,17,0)</f>
        <v>34</v>
      </c>
      <c r="R115" s="10">
        <f>VLOOKUP(A115,[1]sheet1!F172:AJ2170,18,0)</f>
        <v>76</v>
      </c>
      <c r="S115" s="9" t="str">
        <f>VLOOKUP(A115,[1]sheet1!F172:AJ2170,19,0)</f>
        <v>及格</v>
      </c>
      <c r="T115" s="10">
        <f>VLOOKUP(A115,[1]sheet1!F172:AJ2170,21,0)</f>
        <v>116</v>
      </c>
      <c r="U115" s="10">
        <f>VLOOKUP(A115,[1]sheet1!F172:AJ2170,22,0)</f>
        <v>78</v>
      </c>
      <c r="V115" s="9" t="str">
        <f>VLOOKUP(A115,[1]sheet1!F172:AJ2170,23,0)</f>
        <v>及格</v>
      </c>
      <c r="W115" s="10">
        <f>VLOOKUP(A115,[1]sheet1!F172:AJ2170,24,0)</f>
        <v>0</v>
      </c>
      <c r="X115" s="10">
        <f>VLOOKUP(A115,[1]sheet1!F172:AJ2170,25,0)</f>
        <v>0</v>
      </c>
      <c r="Y115" s="10">
        <f>VLOOKUP(A115,[1]sheet1!F172:AJ2170,26,0)</f>
        <v>0</v>
      </c>
      <c r="Z115" s="10">
        <f>VLOOKUP(A115,[1]sheet1!F172:AJ2170,27,0)</f>
        <v>0</v>
      </c>
      <c r="AA115" s="10">
        <f>VLOOKUP(A115,[1]sheet1!F172:AJ2170,28,0)</f>
        <v>88.4</v>
      </c>
      <c r="AB115" s="10">
        <f>VLOOKUP(A115,[1]sheet1!F172:AJ2170,29,0)</f>
        <v>0</v>
      </c>
      <c r="AC115" s="10">
        <f>VLOOKUP(A115,[1]sheet1!F172:AJ2170,30,0)</f>
        <v>88.4</v>
      </c>
      <c r="AD115" s="9" t="str">
        <f>VLOOKUP(A115,[1]sheet1!F172:AJ2170,31,0)</f>
        <v>良好</v>
      </c>
    </row>
    <row r="116" s="1" customFormat="1" spans="1:30">
      <c r="A116" s="11" t="s">
        <v>169</v>
      </c>
      <c r="B116" s="8" t="s">
        <v>166</v>
      </c>
      <c r="C116" s="9" t="str">
        <f>VLOOKUP(A116,[1]sheet1!F173:AJ2171,2,0)</f>
        <v>女</v>
      </c>
      <c r="D116" s="10">
        <f>VLOOKUP(A116,[1]sheet1!F173:AJ2171,4,0)</f>
        <v>138</v>
      </c>
      <c r="E116" s="10">
        <f>VLOOKUP(A116,[1]sheet1!F173:AJ2171,5,0)</f>
        <v>29</v>
      </c>
      <c r="F116" s="10">
        <f>VLOOKUP(A116,[1]sheet1!F173:AJ2171,6,0)</f>
        <v>100</v>
      </c>
      <c r="G116" s="9" t="str">
        <f>VLOOKUP(A116,[1]sheet1!F173:AJ2171,7,0)</f>
        <v>正常</v>
      </c>
      <c r="H116" s="10">
        <f>VLOOKUP(A116,[1]sheet1!F173:AJ2171,8,0)</f>
        <v>1821</v>
      </c>
      <c r="I116" s="10">
        <f>VLOOKUP(A116,[1]sheet1!F173:AJ2171,9,0)</f>
        <v>90</v>
      </c>
      <c r="J116" s="9" t="str">
        <f>VLOOKUP(A116,[1]sheet1!F173:AJ2171,10,0)</f>
        <v>优秀</v>
      </c>
      <c r="K116" s="10">
        <f>VLOOKUP(A116,[1]sheet1!F173:AJ2171,11,0)</f>
        <v>9</v>
      </c>
      <c r="L116" s="10">
        <f>VLOOKUP(A116,[1]sheet1!F173:AJ2171,12,0)</f>
        <v>85</v>
      </c>
      <c r="M116" s="9" t="str">
        <f>VLOOKUP(A116,[1]sheet1!F173:AJ2171,13,0)</f>
        <v>良好</v>
      </c>
      <c r="N116" s="10">
        <f>VLOOKUP(A116,[1]sheet1!F173:AJ2171,14,0)</f>
        <v>22</v>
      </c>
      <c r="O116" s="10">
        <f>VLOOKUP(A116,[1]sheet1!F173:AJ2171,15,0)</f>
        <v>100</v>
      </c>
      <c r="P116" s="9" t="str">
        <f>VLOOKUP(A116,[1]sheet1!F173:AJ2171,16,0)</f>
        <v>优秀</v>
      </c>
      <c r="Q116" s="10">
        <f>VLOOKUP(A116,[1]sheet1!F173:AJ2171,17,0)</f>
        <v>21</v>
      </c>
      <c r="R116" s="10">
        <f>VLOOKUP(A116,[1]sheet1!F173:AJ2171,18,0)</f>
        <v>64</v>
      </c>
      <c r="S116" s="9" t="str">
        <f>VLOOKUP(A116,[1]sheet1!F173:AJ2171,19,0)</f>
        <v>及格</v>
      </c>
      <c r="T116" s="10">
        <f>VLOOKUP(A116,[1]sheet1!F173:AJ2171,21,0)</f>
        <v>118</v>
      </c>
      <c r="U116" s="10">
        <f>VLOOKUP(A116,[1]sheet1!F173:AJ2171,22,0)</f>
        <v>78</v>
      </c>
      <c r="V116" s="9" t="str">
        <f>VLOOKUP(A116,[1]sheet1!F173:AJ2171,23,0)</f>
        <v>及格</v>
      </c>
      <c r="W116" s="10">
        <f>VLOOKUP(A116,[1]sheet1!F173:AJ2171,24,0)</f>
        <v>0</v>
      </c>
      <c r="X116" s="10">
        <f>VLOOKUP(A116,[1]sheet1!F173:AJ2171,25,0)</f>
        <v>0</v>
      </c>
      <c r="Y116" s="10">
        <f>VLOOKUP(A116,[1]sheet1!F173:AJ2171,26,0)</f>
        <v>0</v>
      </c>
      <c r="Z116" s="10">
        <f>VLOOKUP(A116,[1]sheet1!F173:AJ2171,27,0)</f>
        <v>0</v>
      </c>
      <c r="AA116" s="10">
        <f>VLOOKUP(A116,[1]sheet1!F173:AJ2171,28,0)</f>
        <v>87.5</v>
      </c>
      <c r="AB116" s="10">
        <f>VLOOKUP(A116,[1]sheet1!F173:AJ2171,29,0)</f>
        <v>0</v>
      </c>
      <c r="AC116" s="10">
        <f>VLOOKUP(A116,[1]sheet1!F173:AJ2171,30,0)</f>
        <v>87.5</v>
      </c>
      <c r="AD116" s="9" t="str">
        <f>VLOOKUP(A116,[1]sheet1!F173:AJ2171,31,0)</f>
        <v>良好</v>
      </c>
    </row>
    <row r="117" s="1" customFormat="1" spans="1:30">
      <c r="A117" s="11" t="s">
        <v>170</v>
      </c>
      <c r="B117" s="8" t="s">
        <v>166</v>
      </c>
      <c r="C117" s="9" t="str">
        <f>VLOOKUP(A117,[1]sheet1!F174:AJ2172,2,0)</f>
        <v>男</v>
      </c>
      <c r="D117" s="10">
        <f>VLOOKUP(A117,[1]sheet1!F174:AJ2172,4,0)</f>
        <v>140</v>
      </c>
      <c r="E117" s="10">
        <f>VLOOKUP(A117,[1]sheet1!F174:AJ2172,5,0)</f>
        <v>34</v>
      </c>
      <c r="F117" s="10">
        <f>VLOOKUP(A117,[1]sheet1!F174:AJ2172,6,0)</f>
        <v>100</v>
      </c>
      <c r="G117" s="9" t="str">
        <f>VLOOKUP(A117,[1]sheet1!F174:AJ2172,7,0)</f>
        <v>正常</v>
      </c>
      <c r="H117" s="10">
        <f>VLOOKUP(A117,[1]sheet1!F174:AJ2172,8,0)</f>
        <v>2814</v>
      </c>
      <c r="I117" s="10">
        <f>VLOOKUP(A117,[1]sheet1!F174:AJ2172,9,0)</f>
        <v>100</v>
      </c>
      <c r="J117" s="9" t="str">
        <f>VLOOKUP(A117,[1]sheet1!F174:AJ2172,10,0)</f>
        <v>优秀</v>
      </c>
      <c r="K117" s="10">
        <f>VLOOKUP(A117,[1]sheet1!F174:AJ2172,11,0)</f>
        <v>8.8</v>
      </c>
      <c r="L117" s="10">
        <f>VLOOKUP(A117,[1]sheet1!F174:AJ2172,12,0)</f>
        <v>95</v>
      </c>
      <c r="M117" s="9" t="str">
        <f>VLOOKUP(A117,[1]sheet1!F174:AJ2172,13,0)</f>
        <v>优秀</v>
      </c>
      <c r="N117" s="10">
        <f>VLOOKUP(A117,[1]sheet1!F174:AJ2172,14,0)</f>
        <v>14</v>
      </c>
      <c r="O117" s="10">
        <f>VLOOKUP(A117,[1]sheet1!F174:AJ2172,15,0)</f>
        <v>90</v>
      </c>
      <c r="P117" s="9" t="str">
        <f>VLOOKUP(A117,[1]sheet1!F174:AJ2172,16,0)</f>
        <v>优秀</v>
      </c>
      <c r="Q117" s="10">
        <f>VLOOKUP(A117,[1]sheet1!F174:AJ2172,17,0)</f>
        <v>40</v>
      </c>
      <c r="R117" s="10">
        <f>VLOOKUP(A117,[1]sheet1!F174:AJ2172,18,0)</f>
        <v>85</v>
      </c>
      <c r="S117" s="9" t="str">
        <f>VLOOKUP(A117,[1]sheet1!F174:AJ2172,19,0)</f>
        <v>良好</v>
      </c>
      <c r="T117" s="10">
        <f>VLOOKUP(A117,[1]sheet1!F174:AJ2172,21,0)</f>
        <v>62</v>
      </c>
      <c r="U117" s="10">
        <f>VLOOKUP(A117,[1]sheet1!F174:AJ2172,22,0)</f>
        <v>64</v>
      </c>
      <c r="V117" s="9" t="str">
        <f>VLOOKUP(A117,[1]sheet1!F174:AJ2172,23,0)</f>
        <v>及格</v>
      </c>
      <c r="W117" s="10">
        <f>VLOOKUP(A117,[1]sheet1!F174:AJ2172,24,0)</f>
        <v>0</v>
      </c>
      <c r="X117" s="10">
        <f>VLOOKUP(A117,[1]sheet1!F174:AJ2172,25,0)</f>
        <v>0</v>
      </c>
      <c r="Y117" s="10">
        <f>VLOOKUP(A117,[1]sheet1!F174:AJ2172,26,0)</f>
        <v>0</v>
      </c>
      <c r="Z117" s="10">
        <f>VLOOKUP(A117,[1]sheet1!F174:AJ2172,27,0)</f>
        <v>0</v>
      </c>
      <c r="AA117" s="10">
        <f>VLOOKUP(A117,[1]sheet1!F174:AJ2172,28,0)</f>
        <v>88.3</v>
      </c>
      <c r="AB117" s="10">
        <f>VLOOKUP(A117,[1]sheet1!F174:AJ2172,29,0)</f>
        <v>0</v>
      </c>
      <c r="AC117" s="10">
        <f>VLOOKUP(A117,[1]sheet1!F174:AJ2172,30,0)</f>
        <v>88.3</v>
      </c>
      <c r="AD117" s="9" t="str">
        <f>VLOOKUP(A117,[1]sheet1!F174:AJ2172,31,0)</f>
        <v>良好</v>
      </c>
    </row>
    <row r="118" s="1" customFormat="1" spans="1:30">
      <c r="A118" s="11" t="s">
        <v>171</v>
      </c>
      <c r="B118" s="8" t="s">
        <v>166</v>
      </c>
      <c r="C118" s="9" t="str">
        <f>VLOOKUP(A118,[1]sheet1!F175:AJ2173,2,0)</f>
        <v>女</v>
      </c>
      <c r="D118" s="10">
        <f>VLOOKUP(A118,[1]sheet1!F175:AJ2173,4,0)</f>
        <v>140</v>
      </c>
      <c r="E118" s="10">
        <f>VLOOKUP(A118,[1]sheet1!F175:AJ2173,5,0)</f>
        <v>35</v>
      </c>
      <c r="F118" s="10">
        <f>VLOOKUP(A118,[1]sheet1!F175:AJ2173,6,0)</f>
        <v>100</v>
      </c>
      <c r="G118" s="9" t="str">
        <f>VLOOKUP(A118,[1]sheet1!F175:AJ2173,7,0)</f>
        <v>正常</v>
      </c>
      <c r="H118" s="10">
        <f>VLOOKUP(A118,[1]sheet1!F175:AJ2173,8,0)</f>
        <v>2250</v>
      </c>
      <c r="I118" s="10">
        <f>VLOOKUP(A118,[1]sheet1!F175:AJ2173,9,0)</f>
        <v>100</v>
      </c>
      <c r="J118" s="9" t="str">
        <f>VLOOKUP(A118,[1]sheet1!F175:AJ2173,10,0)</f>
        <v>优秀</v>
      </c>
      <c r="K118" s="10">
        <f>VLOOKUP(A118,[1]sheet1!F175:AJ2173,11,0)</f>
        <v>10.5</v>
      </c>
      <c r="L118" s="10">
        <f>VLOOKUP(A118,[1]sheet1!F175:AJ2173,12,0)</f>
        <v>70</v>
      </c>
      <c r="M118" s="9" t="str">
        <f>VLOOKUP(A118,[1]sheet1!F175:AJ2173,13,0)</f>
        <v>及格</v>
      </c>
      <c r="N118" s="10">
        <f>VLOOKUP(A118,[1]sheet1!F175:AJ2173,14,0)</f>
        <v>13</v>
      </c>
      <c r="O118" s="10">
        <f>VLOOKUP(A118,[1]sheet1!F175:AJ2173,15,0)</f>
        <v>78</v>
      </c>
      <c r="P118" s="9" t="str">
        <f>VLOOKUP(A118,[1]sheet1!F175:AJ2173,16,0)</f>
        <v>及格</v>
      </c>
      <c r="Q118" s="10">
        <f>VLOOKUP(A118,[1]sheet1!F175:AJ2173,17,0)</f>
        <v>20</v>
      </c>
      <c r="R118" s="10">
        <f>VLOOKUP(A118,[1]sheet1!F175:AJ2173,18,0)</f>
        <v>62</v>
      </c>
      <c r="S118" s="9" t="str">
        <f>VLOOKUP(A118,[1]sheet1!F175:AJ2173,19,0)</f>
        <v>及格</v>
      </c>
      <c r="T118" s="10">
        <f>VLOOKUP(A118,[1]sheet1!F175:AJ2173,21,0)</f>
        <v>101</v>
      </c>
      <c r="U118" s="10">
        <f>VLOOKUP(A118,[1]sheet1!F175:AJ2173,22,0)</f>
        <v>74</v>
      </c>
      <c r="V118" s="9" t="str">
        <f>VLOOKUP(A118,[1]sheet1!F175:AJ2173,23,0)</f>
        <v>及格</v>
      </c>
      <c r="W118" s="10">
        <f>VLOOKUP(A118,[1]sheet1!F175:AJ2173,24,0)</f>
        <v>0</v>
      </c>
      <c r="X118" s="10">
        <f>VLOOKUP(A118,[1]sheet1!F175:AJ2173,25,0)</f>
        <v>0</v>
      </c>
      <c r="Y118" s="10">
        <f>VLOOKUP(A118,[1]sheet1!F175:AJ2173,26,0)</f>
        <v>0</v>
      </c>
      <c r="Z118" s="10">
        <f>VLOOKUP(A118,[1]sheet1!F175:AJ2173,27,0)</f>
        <v>0</v>
      </c>
      <c r="AA118" s="10">
        <f>VLOOKUP(A118,[1]sheet1!F175:AJ2173,28,0)</f>
        <v>80.6</v>
      </c>
      <c r="AB118" s="10">
        <f>VLOOKUP(A118,[1]sheet1!F175:AJ2173,29,0)</f>
        <v>0</v>
      </c>
      <c r="AC118" s="10">
        <f>VLOOKUP(A118,[1]sheet1!F175:AJ2173,30,0)</f>
        <v>80.6</v>
      </c>
      <c r="AD118" s="9" t="str">
        <f>VLOOKUP(A118,[1]sheet1!F175:AJ2173,31,0)</f>
        <v>良好</v>
      </c>
    </row>
    <row r="119" s="1" customFormat="1" spans="1:30">
      <c r="A119" s="11" t="s">
        <v>172</v>
      </c>
      <c r="B119" s="8" t="s">
        <v>173</v>
      </c>
      <c r="C119" s="9" t="str">
        <f>VLOOKUP(A119,[1]sheet1!F176:AJ2174,2,0)</f>
        <v>男</v>
      </c>
      <c r="D119" s="10">
        <f>VLOOKUP(A119,[1]sheet1!F176:AJ2174,4,0)</f>
        <v>145</v>
      </c>
      <c r="E119" s="10">
        <f>VLOOKUP(A119,[1]sheet1!F176:AJ2174,5,0)</f>
        <v>36</v>
      </c>
      <c r="F119" s="10">
        <f>VLOOKUP(A119,[1]sheet1!F176:AJ2174,6,0)</f>
        <v>100</v>
      </c>
      <c r="G119" s="9" t="str">
        <f>VLOOKUP(A119,[1]sheet1!F176:AJ2174,7,0)</f>
        <v>正常</v>
      </c>
      <c r="H119" s="10">
        <f>VLOOKUP(A119,[1]sheet1!F176:AJ2174,8,0)</f>
        <v>1720</v>
      </c>
      <c r="I119" s="10">
        <f>VLOOKUP(A119,[1]sheet1!F176:AJ2174,9,0)</f>
        <v>74</v>
      </c>
      <c r="J119" s="9" t="str">
        <f>VLOOKUP(A119,[1]sheet1!F176:AJ2174,10,0)</f>
        <v>及格</v>
      </c>
      <c r="K119" s="10">
        <f>VLOOKUP(A119,[1]sheet1!F176:AJ2174,11,0)</f>
        <v>8.6</v>
      </c>
      <c r="L119" s="10">
        <f>VLOOKUP(A119,[1]sheet1!F176:AJ2174,12,0)</f>
        <v>100</v>
      </c>
      <c r="M119" s="9" t="str">
        <f>VLOOKUP(A119,[1]sheet1!F176:AJ2174,13,0)</f>
        <v>优秀</v>
      </c>
      <c r="N119" s="10">
        <f>VLOOKUP(A119,[1]sheet1!F176:AJ2174,14,0)</f>
        <v>11.5</v>
      </c>
      <c r="O119" s="10">
        <f>VLOOKUP(A119,[1]sheet1!F176:AJ2174,15,0)</f>
        <v>80</v>
      </c>
      <c r="P119" s="9" t="str">
        <f>VLOOKUP(A119,[1]sheet1!F176:AJ2174,16,0)</f>
        <v>良好</v>
      </c>
      <c r="Q119" s="10">
        <f>VLOOKUP(A119,[1]sheet1!F176:AJ2174,17,0)</f>
        <v>25</v>
      </c>
      <c r="R119" s="10">
        <f>VLOOKUP(A119,[1]sheet1!F176:AJ2174,18,0)</f>
        <v>68</v>
      </c>
      <c r="S119" s="9" t="str">
        <f>VLOOKUP(A119,[1]sheet1!F176:AJ2174,19,0)</f>
        <v>及格</v>
      </c>
      <c r="T119" s="10">
        <f>VLOOKUP(A119,[1]sheet1!F176:AJ2174,21,0)</f>
        <v>83</v>
      </c>
      <c r="U119" s="10">
        <f>VLOOKUP(A119,[1]sheet1!F176:AJ2174,22,0)</f>
        <v>70</v>
      </c>
      <c r="V119" s="9" t="str">
        <f>VLOOKUP(A119,[1]sheet1!F176:AJ2174,23,0)</f>
        <v>及格</v>
      </c>
      <c r="W119" s="10">
        <f>VLOOKUP(A119,[1]sheet1!F176:AJ2174,24,0)</f>
        <v>0</v>
      </c>
      <c r="X119" s="10">
        <f>VLOOKUP(A119,[1]sheet1!F176:AJ2174,25,0)</f>
        <v>0</v>
      </c>
      <c r="Y119" s="10">
        <f>VLOOKUP(A119,[1]sheet1!F176:AJ2174,26,0)</f>
        <v>0</v>
      </c>
      <c r="Z119" s="10">
        <f>VLOOKUP(A119,[1]sheet1!F176:AJ2174,27,0)</f>
        <v>0</v>
      </c>
      <c r="AA119" s="10">
        <f>VLOOKUP(A119,[1]sheet1!F176:AJ2174,28,0)</f>
        <v>82.9</v>
      </c>
      <c r="AB119" s="10">
        <f>VLOOKUP(A119,[1]sheet1!F176:AJ2174,29,0)</f>
        <v>0</v>
      </c>
      <c r="AC119" s="10">
        <f>VLOOKUP(A119,[1]sheet1!F176:AJ2174,30,0)</f>
        <v>82.9</v>
      </c>
      <c r="AD119" s="9" t="str">
        <f>VLOOKUP(A119,[1]sheet1!F176:AJ2174,31,0)</f>
        <v>良好</v>
      </c>
    </row>
    <row r="120" s="1" customFormat="1" spans="1:30">
      <c r="A120" s="11" t="s">
        <v>174</v>
      </c>
      <c r="B120" s="8" t="s">
        <v>173</v>
      </c>
      <c r="C120" s="9" t="str">
        <f>VLOOKUP(A120,[1]sheet1!F177:AJ2175,2,0)</f>
        <v>男</v>
      </c>
      <c r="D120" s="10">
        <f>VLOOKUP(A120,[1]sheet1!F177:AJ2175,4,0)</f>
        <v>144</v>
      </c>
      <c r="E120" s="10">
        <f>VLOOKUP(A120,[1]sheet1!F177:AJ2175,5,0)</f>
        <v>31</v>
      </c>
      <c r="F120" s="10">
        <f>VLOOKUP(A120,[1]sheet1!F177:AJ2175,6,0)</f>
        <v>100</v>
      </c>
      <c r="G120" s="9" t="str">
        <f>VLOOKUP(A120,[1]sheet1!F177:AJ2175,7,0)</f>
        <v>正常</v>
      </c>
      <c r="H120" s="10">
        <f>VLOOKUP(A120,[1]sheet1!F177:AJ2175,8,0)</f>
        <v>2115</v>
      </c>
      <c r="I120" s="10">
        <f>VLOOKUP(A120,[1]sheet1!F177:AJ2175,9,0)</f>
        <v>80</v>
      </c>
      <c r="J120" s="9" t="str">
        <f>VLOOKUP(A120,[1]sheet1!F177:AJ2175,10,0)</f>
        <v>良好</v>
      </c>
      <c r="K120" s="10">
        <f>VLOOKUP(A120,[1]sheet1!F177:AJ2175,11,0)</f>
        <v>9.4</v>
      </c>
      <c r="L120" s="10">
        <f>VLOOKUP(A120,[1]sheet1!F177:AJ2175,12,0)</f>
        <v>76</v>
      </c>
      <c r="M120" s="9" t="str">
        <f>VLOOKUP(A120,[1]sheet1!F177:AJ2175,13,0)</f>
        <v>及格</v>
      </c>
      <c r="N120" s="10">
        <f>VLOOKUP(A120,[1]sheet1!F177:AJ2175,14,0)</f>
        <v>10.5</v>
      </c>
      <c r="O120" s="10">
        <f>VLOOKUP(A120,[1]sheet1!F177:AJ2175,15,0)</f>
        <v>80</v>
      </c>
      <c r="P120" s="9" t="str">
        <f>VLOOKUP(A120,[1]sheet1!F177:AJ2175,16,0)</f>
        <v>良好</v>
      </c>
      <c r="Q120" s="10">
        <f>VLOOKUP(A120,[1]sheet1!F177:AJ2175,17,0)</f>
        <v>31</v>
      </c>
      <c r="R120" s="10">
        <f>VLOOKUP(A120,[1]sheet1!F177:AJ2175,18,0)</f>
        <v>74</v>
      </c>
      <c r="S120" s="9" t="str">
        <f>VLOOKUP(A120,[1]sheet1!F177:AJ2175,19,0)</f>
        <v>及格</v>
      </c>
      <c r="T120" s="10">
        <f>VLOOKUP(A120,[1]sheet1!F177:AJ2175,21,0)</f>
        <v>93</v>
      </c>
      <c r="U120" s="10">
        <f>VLOOKUP(A120,[1]sheet1!F177:AJ2175,22,0)</f>
        <v>72</v>
      </c>
      <c r="V120" s="9" t="str">
        <f>VLOOKUP(A120,[1]sheet1!F177:AJ2175,23,0)</f>
        <v>及格</v>
      </c>
      <c r="W120" s="10">
        <f>VLOOKUP(A120,[1]sheet1!F177:AJ2175,24,0)</f>
        <v>0</v>
      </c>
      <c r="X120" s="10">
        <f>VLOOKUP(A120,[1]sheet1!F177:AJ2175,25,0)</f>
        <v>0</v>
      </c>
      <c r="Y120" s="10">
        <f>VLOOKUP(A120,[1]sheet1!F177:AJ2175,26,0)</f>
        <v>0</v>
      </c>
      <c r="Z120" s="10">
        <f>VLOOKUP(A120,[1]sheet1!F177:AJ2175,27,0)</f>
        <v>0</v>
      </c>
      <c r="AA120" s="10">
        <f>VLOOKUP(A120,[1]sheet1!F177:AJ2175,28,0)</f>
        <v>80</v>
      </c>
      <c r="AB120" s="10">
        <f>VLOOKUP(A120,[1]sheet1!F177:AJ2175,29,0)</f>
        <v>0</v>
      </c>
      <c r="AC120" s="10">
        <f>VLOOKUP(A120,[1]sheet1!F177:AJ2175,30,0)</f>
        <v>80</v>
      </c>
      <c r="AD120" s="9" t="str">
        <f>VLOOKUP(A120,[1]sheet1!F177:AJ2175,31,0)</f>
        <v>良好</v>
      </c>
    </row>
    <row r="121" s="1" customFormat="1" spans="1:30">
      <c r="A121" s="11" t="s">
        <v>175</v>
      </c>
      <c r="B121" s="8" t="s">
        <v>173</v>
      </c>
      <c r="C121" s="9" t="str">
        <f>VLOOKUP(A121,[1]sheet1!F180:AJ2178,2,0)</f>
        <v>女</v>
      </c>
      <c r="D121" s="10">
        <f>VLOOKUP(A121,[1]sheet1!F180:AJ2178,4,0)</f>
        <v>140</v>
      </c>
      <c r="E121" s="10">
        <f>VLOOKUP(A121,[1]sheet1!F180:AJ2178,5,0)</f>
        <v>32</v>
      </c>
      <c r="F121" s="10">
        <f>VLOOKUP(A121,[1]sheet1!F180:AJ2178,6,0)</f>
        <v>100</v>
      </c>
      <c r="G121" s="9" t="str">
        <f>VLOOKUP(A121,[1]sheet1!F180:AJ2178,7,0)</f>
        <v>正常</v>
      </c>
      <c r="H121" s="10">
        <f>VLOOKUP(A121,[1]sheet1!F180:AJ2178,8,0)</f>
        <v>1940</v>
      </c>
      <c r="I121" s="10">
        <f>VLOOKUP(A121,[1]sheet1!F180:AJ2178,9,0)</f>
        <v>95</v>
      </c>
      <c r="J121" s="9" t="str">
        <f>VLOOKUP(A121,[1]sheet1!F180:AJ2178,10,0)</f>
        <v>优秀</v>
      </c>
      <c r="K121" s="10">
        <f>VLOOKUP(A121,[1]sheet1!F180:AJ2178,11,0)</f>
        <v>9.8</v>
      </c>
      <c r="L121" s="10">
        <f>VLOOKUP(A121,[1]sheet1!F180:AJ2178,12,0)</f>
        <v>76</v>
      </c>
      <c r="M121" s="9" t="str">
        <f>VLOOKUP(A121,[1]sheet1!F180:AJ2178,13,0)</f>
        <v>及格</v>
      </c>
      <c r="N121" s="10">
        <f>VLOOKUP(A121,[1]sheet1!F180:AJ2178,14,0)</f>
        <v>16</v>
      </c>
      <c r="O121" s="10">
        <f>VLOOKUP(A121,[1]sheet1!F180:AJ2178,15,0)</f>
        <v>85</v>
      </c>
      <c r="P121" s="9" t="str">
        <f>VLOOKUP(A121,[1]sheet1!F180:AJ2178,16,0)</f>
        <v>良好</v>
      </c>
      <c r="Q121" s="10">
        <f>VLOOKUP(A121,[1]sheet1!F180:AJ2178,17,0)</f>
        <v>26</v>
      </c>
      <c r="R121" s="10">
        <f>VLOOKUP(A121,[1]sheet1!F180:AJ2178,18,0)</f>
        <v>68</v>
      </c>
      <c r="S121" s="9" t="str">
        <f>VLOOKUP(A121,[1]sheet1!F180:AJ2178,19,0)</f>
        <v>及格</v>
      </c>
      <c r="T121" s="10">
        <f>VLOOKUP(A121,[1]sheet1!F180:AJ2178,21,0)</f>
        <v>100</v>
      </c>
      <c r="U121" s="10">
        <f>VLOOKUP(A121,[1]sheet1!F180:AJ2178,22,0)</f>
        <v>74</v>
      </c>
      <c r="V121" s="9" t="str">
        <f>VLOOKUP(A121,[1]sheet1!F180:AJ2178,23,0)</f>
        <v>及格</v>
      </c>
      <c r="W121" s="10">
        <f>VLOOKUP(A121,[1]sheet1!F180:AJ2178,24,0)</f>
        <v>0</v>
      </c>
      <c r="X121" s="10">
        <f>VLOOKUP(A121,[1]sheet1!F180:AJ2178,25,0)</f>
        <v>0</v>
      </c>
      <c r="Y121" s="10">
        <f>VLOOKUP(A121,[1]sheet1!F180:AJ2178,26,0)</f>
        <v>0</v>
      </c>
      <c r="Z121" s="10">
        <f>VLOOKUP(A121,[1]sheet1!F180:AJ2178,27,0)</f>
        <v>0</v>
      </c>
      <c r="AA121" s="10">
        <f>VLOOKUP(A121,[1]sheet1!F180:AJ2178,28,0)</f>
        <v>83</v>
      </c>
      <c r="AB121" s="10">
        <f>VLOOKUP(A121,[1]sheet1!F180:AJ2178,29,0)</f>
        <v>0</v>
      </c>
      <c r="AC121" s="10">
        <f>VLOOKUP(A121,[1]sheet1!F180:AJ2178,30,0)</f>
        <v>83</v>
      </c>
      <c r="AD121" s="9" t="str">
        <f>VLOOKUP(A121,[1]sheet1!F180:AJ2178,31,0)</f>
        <v>良好</v>
      </c>
    </row>
    <row r="122" s="1" customFormat="1" spans="1:30">
      <c r="A122" s="11" t="s">
        <v>176</v>
      </c>
      <c r="B122" s="8" t="s">
        <v>173</v>
      </c>
      <c r="C122" s="9" t="str">
        <f>VLOOKUP(A122,[1]sheet1!F181:AJ2179,2,0)</f>
        <v>女</v>
      </c>
      <c r="D122" s="10">
        <f>VLOOKUP(A122,[1]sheet1!F181:AJ2179,4,0)</f>
        <v>141</v>
      </c>
      <c r="E122" s="10">
        <f>VLOOKUP(A122,[1]sheet1!F181:AJ2179,5,0)</f>
        <v>33.5</v>
      </c>
      <c r="F122" s="10">
        <f>VLOOKUP(A122,[1]sheet1!F181:AJ2179,6,0)</f>
        <v>100</v>
      </c>
      <c r="G122" s="9" t="str">
        <f>VLOOKUP(A122,[1]sheet1!F181:AJ2179,7,0)</f>
        <v>正常</v>
      </c>
      <c r="H122" s="10">
        <f>VLOOKUP(A122,[1]sheet1!F181:AJ2179,8,0)</f>
        <v>1915</v>
      </c>
      <c r="I122" s="10">
        <f>VLOOKUP(A122,[1]sheet1!F181:AJ2179,9,0)</f>
        <v>95</v>
      </c>
      <c r="J122" s="9" t="str">
        <f>VLOOKUP(A122,[1]sheet1!F181:AJ2179,10,0)</f>
        <v>优秀</v>
      </c>
      <c r="K122" s="10">
        <f>VLOOKUP(A122,[1]sheet1!F181:AJ2179,11,0)</f>
        <v>10.5</v>
      </c>
      <c r="L122" s="10">
        <f>VLOOKUP(A122,[1]sheet1!F181:AJ2179,12,0)</f>
        <v>70</v>
      </c>
      <c r="M122" s="9" t="str">
        <f>VLOOKUP(A122,[1]sheet1!F181:AJ2179,13,0)</f>
        <v>及格</v>
      </c>
      <c r="N122" s="10">
        <f>VLOOKUP(A122,[1]sheet1!F181:AJ2179,14,0)</f>
        <v>17</v>
      </c>
      <c r="O122" s="10">
        <f>VLOOKUP(A122,[1]sheet1!F181:AJ2179,15,0)</f>
        <v>90</v>
      </c>
      <c r="P122" s="9" t="str">
        <f>VLOOKUP(A122,[1]sheet1!F181:AJ2179,16,0)</f>
        <v>优秀</v>
      </c>
      <c r="Q122" s="10">
        <f>VLOOKUP(A122,[1]sheet1!F181:AJ2179,17,0)</f>
        <v>20</v>
      </c>
      <c r="R122" s="10">
        <f>VLOOKUP(A122,[1]sheet1!F181:AJ2179,18,0)</f>
        <v>62</v>
      </c>
      <c r="S122" s="9" t="str">
        <f>VLOOKUP(A122,[1]sheet1!F181:AJ2179,19,0)</f>
        <v>及格</v>
      </c>
      <c r="T122" s="10">
        <f>VLOOKUP(A122,[1]sheet1!F181:AJ2179,21,0)</f>
        <v>95</v>
      </c>
      <c r="U122" s="10">
        <f>VLOOKUP(A122,[1]sheet1!F181:AJ2179,22,0)</f>
        <v>72</v>
      </c>
      <c r="V122" s="9" t="str">
        <f>VLOOKUP(A122,[1]sheet1!F181:AJ2179,23,0)</f>
        <v>及格</v>
      </c>
      <c r="W122" s="10">
        <f>VLOOKUP(A122,[1]sheet1!F181:AJ2179,24,0)</f>
        <v>0</v>
      </c>
      <c r="X122" s="10">
        <f>VLOOKUP(A122,[1]sheet1!F181:AJ2179,25,0)</f>
        <v>0</v>
      </c>
      <c r="Y122" s="10">
        <f>VLOOKUP(A122,[1]sheet1!F181:AJ2179,26,0)</f>
        <v>0</v>
      </c>
      <c r="Z122" s="10">
        <f>VLOOKUP(A122,[1]sheet1!F181:AJ2179,27,0)</f>
        <v>0</v>
      </c>
      <c r="AA122" s="10">
        <f>VLOOKUP(A122,[1]sheet1!F181:AJ2179,28,0)</f>
        <v>81.9</v>
      </c>
      <c r="AB122" s="10">
        <f>VLOOKUP(A122,[1]sheet1!F181:AJ2179,29,0)</f>
        <v>0</v>
      </c>
      <c r="AC122" s="10">
        <f>VLOOKUP(A122,[1]sheet1!F181:AJ2179,30,0)</f>
        <v>81.9</v>
      </c>
      <c r="AD122" s="9" t="str">
        <f>VLOOKUP(A122,[1]sheet1!F181:AJ2179,31,0)</f>
        <v>良好</v>
      </c>
    </row>
    <row r="123" s="1" customFormat="1" spans="1:30">
      <c r="A123" s="11" t="s">
        <v>177</v>
      </c>
      <c r="B123" s="8" t="s">
        <v>173</v>
      </c>
      <c r="C123" s="9" t="str">
        <f>VLOOKUP(A123,[1]sheet1!F182:AJ2180,2,0)</f>
        <v>男</v>
      </c>
      <c r="D123" s="10">
        <f>VLOOKUP(A123,[1]sheet1!F182:AJ2180,4,0)</f>
        <v>148</v>
      </c>
      <c r="E123" s="10">
        <f>VLOOKUP(A123,[1]sheet1!F182:AJ2180,5,0)</f>
        <v>46</v>
      </c>
      <c r="F123" s="10">
        <f>VLOOKUP(A123,[1]sheet1!F182:AJ2180,6,0)</f>
        <v>80</v>
      </c>
      <c r="G123" s="9" t="str">
        <f>VLOOKUP(A123,[1]sheet1!F182:AJ2180,7,0)</f>
        <v>超重</v>
      </c>
      <c r="H123" s="10">
        <f>VLOOKUP(A123,[1]sheet1!F182:AJ2180,8,0)</f>
        <v>2030</v>
      </c>
      <c r="I123" s="10">
        <f>VLOOKUP(A123,[1]sheet1!F182:AJ2180,9,0)</f>
        <v>80</v>
      </c>
      <c r="J123" s="9" t="str">
        <f>VLOOKUP(A123,[1]sheet1!F182:AJ2180,10,0)</f>
        <v>良好</v>
      </c>
      <c r="K123" s="10">
        <f>VLOOKUP(A123,[1]sheet1!F182:AJ2180,11,0)</f>
        <v>8.9</v>
      </c>
      <c r="L123" s="10">
        <f>VLOOKUP(A123,[1]sheet1!F182:AJ2180,12,0)</f>
        <v>90</v>
      </c>
      <c r="M123" s="9" t="str">
        <f>VLOOKUP(A123,[1]sheet1!F182:AJ2180,13,0)</f>
        <v>优秀</v>
      </c>
      <c r="N123" s="10">
        <f>VLOOKUP(A123,[1]sheet1!F182:AJ2180,14,0)</f>
        <v>11</v>
      </c>
      <c r="O123" s="10">
        <f>VLOOKUP(A123,[1]sheet1!F182:AJ2180,15,0)</f>
        <v>80</v>
      </c>
      <c r="P123" s="9" t="str">
        <f>VLOOKUP(A123,[1]sheet1!F182:AJ2180,16,0)</f>
        <v>良好</v>
      </c>
      <c r="Q123" s="10">
        <f>VLOOKUP(A123,[1]sheet1!F182:AJ2180,17,0)</f>
        <v>39</v>
      </c>
      <c r="R123" s="10">
        <f>VLOOKUP(A123,[1]sheet1!F182:AJ2180,18,0)</f>
        <v>80</v>
      </c>
      <c r="S123" s="9" t="str">
        <f>VLOOKUP(A123,[1]sheet1!F182:AJ2180,19,0)</f>
        <v>良好</v>
      </c>
      <c r="T123" s="10">
        <f>VLOOKUP(A123,[1]sheet1!F182:AJ2180,21,0)</f>
        <v>97</v>
      </c>
      <c r="U123" s="10">
        <f>VLOOKUP(A123,[1]sheet1!F182:AJ2180,22,0)</f>
        <v>74</v>
      </c>
      <c r="V123" s="9" t="str">
        <f>VLOOKUP(A123,[1]sheet1!F182:AJ2180,23,0)</f>
        <v>及格</v>
      </c>
      <c r="W123" s="10">
        <f>VLOOKUP(A123,[1]sheet1!F182:AJ2180,24,0)</f>
        <v>0</v>
      </c>
      <c r="X123" s="10">
        <f>VLOOKUP(A123,[1]sheet1!F182:AJ2180,25,0)</f>
        <v>0</v>
      </c>
      <c r="Y123" s="10">
        <f>VLOOKUP(A123,[1]sheet1!F182:AJ2180,26,0)</f>
        <v>0</v>
      </c>
      <c r="Z123" s="10">
        <f>VLOOKUP(A123,[1]sheet1!F182:AJ2180,27,0)</f>
        <v>0</v>
      </c>
      <c r="AA123" s="10">
        <f>VLOOKUP(A123,[1]sheet1!F182:AJ2180,28,0)</f>
        <v>80.8</v>
      </c>
      <c r="AB123" s="10">
        <f>VLOOKUP(A123,[1]sheet1!F182:AJ2180,29,0)</f>
        <v>0</v>
      </c>
      <c r="AC123" s="10">
        <f>VLOOKUP(A123,[1]sheet1!F182:AJ2180,30,0)</f>
        <v>80.8</v>
      </c>
      <c r="AD123" s="9" t="str">
        <f>VLOOKUP(A123,[1]sheet1!F182:AJ2180,31,0)</f>
        <v>良好</v>
      </c>
    </row>
    <row r="124" s="1" customFormat="1" spans="1:30">
      <c r="A124" s="11" t="s">
        <v>178</v>
      </c>
      <c r="B124" s="8" t="s">
        <v>179</v>
      </c>
      <c r="C124" s="9" t="str">
        <f>VLOOKUP(A124,[1]sheet1!F183:AJ2181,2,0)</f>
        <v>男</v>
      </c>
      <c r="D124" s="10">
        <f>VLOOKUP(A124,[1]sheet1!F183:AJ2181,4,0)</f>
        <v>133.5</v>
      </c>
      <c r="E124" s="10">
        <f>VLOOKUP(A124,[1]sheet1!F183:AJ2181,5,0)</f>
        <v>28.5</v>
      </c>
      <c r="F124" s="10">
        <f>VLOOKUP(A124,[1]sheet1!F183:AJ2181,6,0)</f>
        <v>100</v>
      </c>
      <c r="G124" s="9" t="str">
        <f>VLOOKUP(A124,[1]sheet1!F183:AJ2181,7,0)</f>
        <v>正常</v>
      </c>
      <c r="H124" s="10">
        <f>VLOOKUP(A124,[1]sheet1!F183:AJ2181,8,0)</f>
        <v>1668</v>
      </c>
      <c r="I124" s="10">
        <f>VLOOKUP(A124,[1]sheet1!F183:AJ2181,9,0)</f>
        <v>74</v>
      </c>
      <c r="J124" s="9" t="str">
        <f>VLOOKUP(A124,[1]sheet1!F183:AJ2181,10,0)</f>
        <v>及格</v>
      </c>
      <c r="K124" s="10">
        <f>VLOOKUP(A124,[1]sheet1!F183:AJ2181,11,0)</f>
        <v>9.7</v>
      </c>
      <c r="L124" s="10">
        <f>VLOOKUP(A124,[1]sheet1!F183:AJ2181,12,0)</f>
        <v>74</v>
      </c>
      <c r="M124" s="9" t="str">
        <f>VLOOKUP(A124,[1]sheet1!F183:AJ2181,13,0)</f>
        <v>及格</v>
      </c>
      <c r="N124" s="10">
        <f>VLOOKUP(A124,[1]sheet1!F183:AJ2181,14,0)</f>
        <v>12.5</v>
      </c>
      <c r="O124" s="10">
        <f>VLOOKUP(A124,[1]sheet1!F183:AJ2181,15,0)</f>
        <v>85</v>
      </c>
      <c r="P124" s="9" t="str">
        <f>VLOOKUP(A124,[1]sheet1!F183:AJ2181,16,0)</f>
        <v>良好</v>
      </c>
      <c r="Q124" s="10">
        <f>VLOOKUP(A124,[1]sheet1!F183:AJ2181,17,0)</f>
        <v>45</v>
      </c>
      <c r="R124" s="10">
        <f>VLOOKUP(A124,[1]sheet1!F183:AJ2181,18,0)</f>
        <v>90</v>
      </c>
      <c r="S124" s="9" t="str">
        <f>VLOOKUP(A124,[1]sheet1!F183:AJ2181,19,0)</f>
        <v>优秀</v>
      </c>
      <c r="T124" s="10">
        <f>VLOOKUP(A124,[1]sheet1!F183:AJ2181,21,0)</f>
        <v>91</v>
      </c>
      <c r="U124" s="10">
        <f>VLOOKUP(A124,[1]sheet1!F183:AJ2181,22,0)</f>
        <v>72</v>
      </c>
      <c r="V124" s="9" t="str">
        <f>VLOOKUP(A124,[1]sheet1!F183:AJ2181,23,0)</f>
        <v>及格</v>
      </c>
      <c r="W124" s="10">
        <f>VLOOKUP(A124,[1]sheet1!F183:AJ2181,24,0)</f>
        <v>0</v>
      </c>
      <c r="X124" s="10">
        <f>VLOOKUP(A124,[1]sheet1!F183:AJ2181,25,0)</f>
        <v>0</v>
      </c>
      <c r="Y124" s="10">
        <f>VLOOKUP(A124,[1]sheet1!F183:AJ2181,26,0)</f>
        <v>0</v>
      </c>
      <c r="Z124" s="10">
        <f>VLOOKUP(A124,[1]sheet1!F183:AJ2181,27,0)</f>
        <v>0</v>
      </c>
      <c r="AA124" s="10">
        <f>VLOOKUP(A124,[1]sheet1!F183:AJ2181,28,0)</f>
        <v>81.3</v>
      </c>
      <c r="AB124" s="10">
        <f>VLOOKUP(A124,[1]sheet1!F183:AJ2181,29,0)</f>
        <v>0</v>
      </c>
      <c r="AC124" s="10">
        <f>VLOOKUP(A124,[1]sheet1!F183:AJ2181,30,0)</f>
        <v>81.3</v>
      </c>
      <c r="AD124" s="9" t="str">
        <f>VLOOKUP(A124,[1]sheet1!F183:AJ2181,31,0)</f>
        <v>良好</v>
      </c>
    </row>
    <row r="125" s="1" customFormat="1" spans="1:30">
      <c r="A125" s="11" t="s">
        <v>180</v>
      </c>
      <c r="B125" s="8" t="s">
        <v>179</v>
      </c>
      <c r="C125" s="9" t="str">
        <f>VLOOKUP(A125,[1]sheet1!F184:AJ2182,2,0)</f>
        <v>男</v>
      </c>
      <c r="D125" s="10">
        <f>VLOOKUP(A125,[1]sheet1!F184:AJ2182,4,0)</f>
        <v>138</v>
      </c>
      <c r="E125" s="10">
        <f>VLOOKUP(A125,[1]sheet1!F184:AJ2182,5,0)</f>
        <v>31</v>
      </c>
      <c r="F125" s="10">
        <f>VLOOKUP(A125,[1]sheet1!F184:AJ2182,6,0)</f>
        <v>100</v>
      </c>
      <c r="G125" s="9" t="str">
        <f>VLOOKUP(A125,[1]sheet1!F184:AJ2182,7,0)</f>
        <v>正常</v>
      </c>
      <c r="H125" s="10">
        <f>VLOOKUP(A125,[1]sheet1!F184:AJ2182,8,0)</f>
        <v>2362</v>
      </c>
      <c r="I125" s="10">
        <f>VLOOKUP(A125,[1]sheet1!F184:AJ2182,9,0)</f>
        <v>85</v>
      </c>
      <c r="J125" s="9" t="str">
        <f>VLOOKUP(A125,[1]sheet1!F184:AJ2182,10,0)</f>
        <v>良好</v>
      </c>
      <c r="K125" s="10">
        <f>VLOOKUP(A125,[1]sheet1!F184:AJ2182,11,0)</f>
        <v>8.8</v>
      </c>
      <c r="L125" s="10">
        <f>VLOOKUP(A125,[1]sheet1!F184:AJ2182,12,0)</f>
        <v>95</v>
      </c>
      <c r="M125" s="9" t="str">
        <f>VLOOKUP(A125,[1]sheet1!F184:AJ2182,13,0)</f>
        <v>优秀</v>
      </c>
      <c r="N125" s="10">
        <f>VLOOKUP(A125,[1]sheet1!F184:AJ2182,14,0)</f>
        <v>9.2</v>
      </c>
      <c r="O125" s="10">
        <f>VLOOKUP(A125,[1]sheet1!F184:AJ2182,15,0)</f>
        <v>78</v>
      </c>
      <c r="P125" s="9" t="str">
        <f>VLOOKUP(A125,[1]sheet1!F184:AJ2182,16,0)</f>
        <v>及格</v>
      </c>
      <c r="Q125" s="10">
        <f>VLOOKUP(A125,[1]sheet1!F184:AJ2182,17,0)</f>
        <v>40</v>
      </c>
      <c r="R125" s="10">
        <f>VLOOKUP(A125,[1]sheet1!F184:AJ2182,18,0)</f>
        <v>85</v>
      </c>
      <c r="S125" s="9" t="str">
        <f>VLOOKUP(A125,[1]sheet1!F184:AJ2182,19,0)</f>
        <v>良好</v>
      </c>
      <c r="T125" s="10">
        <f>VLOOKUP(A125,[1]sheet1!F184:AJ2182,21,0)</f>
        <v>95</v>
      </c>
      <c r="U125" s="10">
        <f>VLOOKUP(A125,[1]sheet1!F184:AJ2182,22,0)</f>
        <v>74</v>
      </c>
      <c r="V125" s="9" t="str">
        <f>VLOOKUP(A125,[1]sheet1!F184:AJ2182,23,0)</f>
        <v>及格</v>
      </c>
      <c r="W125" s="10">
        <f>VLOOKUP(A125,[1]sheet1!F184:AJ2182,24,0)</f>
        <v>0</v>
      </c>
      <c r="X125" s="10">
        <f>VLOOKUP(A125,[1]sheet1!F184:AJ2182,25,0)</f>
        <v>0</v>
      </c>
      <c r="Y125" s="10">
        <f>VLOOKUP(A125,[1]sheet1!F184:AJ2182,26,0)</f>
        <v>0</v>
      </c>
      <c r="Z125" s="10">
        <f>VLOOKUP(A125,[1]sheet1!F184:AJ2182,27,0)</f>
        <v>0</v>
      </c>
      <c r="AA125" s="10">
        <f>VLOOKUP(A125,[1]sheet1!F184:AJ2182,28,0)</f>
        <v>85.7</v>
      </c>
      <c r="AB125" s="10">
        <f>VLOOKUP(A125,[1]sheet1!F184:AJ2182,29,0)</f>
        <v>0</v>
      </c>
      <c r="AC125" s="10">
        <f>VLOOKUP(A125,[1]sheet1!F184:AJ2182,30,0)</f>
        <v>85.7</v>
      </c>
      <c r="AD125" s="9" t="str">
        <f>VLOOKUP(A125,[1]sheet1!F184:AJ2182,31,0)</f>
        <v>良好</v>
      </c>
    </row>
    <row r="126" s="1" customFormat="1" spans="1:30">
      <c r="A126" s="11" t="s">
        <v>181</v>
      </c>
      <c r="B126" s="8" t="s">
        <v>179</v>
      </c>
      <c r="C126" s="9" t="str">
        <f>VLOOKUP(A126,[1]sheet1!F187:AJ2185,2,0)</f>
        <v>男</v>
      </c>
      <c r="D126" s="10">
        <f>VLOOKUP(A126,[1]sheet1!F187:AJ2185,4,0)</f>
        <v>135</v>
      </c>
      <c r="E126" s="10">
        <f>VLOOKUP(A126,[1]sheet1!F187:AJ2185,5,0)</f>
        <v>30</v>
      </c>
      <c r="F126" s="10">
        <f>VLOOKUP(A126,[1]sheet1!F187:AJ2185,6,0)</f>
        <v>100</v>
      </c>
      <c r="G126" s="9" t="str">
        <f>VLOOKUP(A126,[1]sheet1!F187:AJ2185,7,0)</f>
        <v>正常</v>
      </c>
      <c r="H126" s="10">
        <f>VLOOKUP(A126,[1]sheet1!F187:AJ2185,8,0)</f>
        <v>1104</v>
      </c>
      <c r="I126" s="10">
        <f>VLOOKUP(A126,[1]sheet1!F187:AJ2185,9,0)</f>
        <v>60</v>
      </c>
      <c r="J126" s="9" t="str">
        <f>VLOOKUP(A126,[1]sheet1!F187:AJ2185,10,0)</f>
        <v>及格</v>
      </c>
      <c r="K126" s="10">
        <f>VLOOKUP(A126,[1]sheet1!F187:AJ2185,11,0)</f>
        <v>8.8</v>
      </c>
      <c r="L126" s="10">
        <f>VLOOKUP(A126,[1]sheet1!F187:AJ2185,12,0)</f>
        <v>95</v>
      </c>
      <c r="M126" s="9" t="str">
        <f>VLOOKUP(A126,[1]sheet1!F187:AJ2185,13,0)</f>
        <v>优秀</v>
      </c>
      <c r="N126" s="10">
        <f>VLOOKUP(A126,[1]sheet1!F187:AJ2185,14,0)</f>
        <v>4</v>
      </c>
      <c r="O126" s="10">
        <f>VLOOKUP(A126,[1]sheet1!F187:AJ2185,15,0)</f>
        <v>70</v>
      </c>
      <c r="P126" s="9" t="str">
        <f>VLOOKUP(A126,[1]sheet1!F187:AJ2185,16,0)</f>
        <v>及格</v>
      </c>
      <c r="Q126" s="10">
        <f>VLOOKUP(A126,[1]sheet1!F187:AJ2185,17,0)</f>
        <v>43</v>
      </c>
      <c r="R126" s="10">
        <f>VLOOKUP(A126,[1]sheet1!F187:AJ2185,18,0)</f>
        <v>90</v>
      </c>
      <c r="S126" s="9" t="str">
        <f>VLOOKUP(A126,[1]sheet1!F187:AJ2185,19,0)</f>
        <v>优秀</v>
      </c>
      <c r="T126" s="10">
        <f>VLOOKUP(A126,[1]sheet1!F187:AJ2185,21,0)</f>
        <v>137</v>
      </c>
      <c r="U126" s="10">
        <f>VLOOKUP(A126,[1]sheet1!F187:AJ2185,22,0)</f>
        <v>100</v>
      </c>
      <c r="V126" s="9" t="str">
        <f>VLOOKUP(A126,[1]sheet1!F187:AJ2185,23,0)</f>
        <v>优秀</v>
      </c>
      <c r="W126" s="10">
        <f>VLOOKUP(A126,[1]sheet1!F187:AJ2185,24,0)</f>
        <v>0</v>
      </c>
      <c r="X126" s="10">
        <f>VLOOKUP(A126,[1]sheet1!F187:AJ2185,25,0)</f>
        <v>0</v>
      </c>
      <c r="Y126" s="10">
        <f>VLOOKUP(A126,[1]sheet1!F187:AJ2185,26,0)</f>
        <v>0</v>
      </c>
      <c r="Z126" s="10">
        <f>VLOOKUP(A126,[1]sheet1!F187:AJ2185,27,0)</f>
        <v>0</v>
      </c>
      <c r="AA126" s="10">
        <f>VLOOKUP(A126,[1]sheet1!F187:AJ2185,28,0)</f>
        <v>86</v>
      </c>
      <c r="AB126" s="10">
        <f>VLOOKUP(A126,[1]sheet1!F187:AJ2185,29,0)</f>
        <v>0</v>
      </c>
      <c r="AC126" s="10">
        <f>VLOOKUP(A126,[1]sheet1!F187:AJ2185,30,0)</f>
        <v>86</v>
      </c>
      <c r="AD126" s="9" t="str">
        <f>VLOOKUP(A126,[1]sheet1!F187:AJ2185,31,0)</f>
        <v>良好</v>
      </c>
    </row>
    <row r="127" s="1" customFormat="1" spans="1:30">
      <c r="A127" s="11" t="s">
        <v>182</v>
      </c>
      <c r="B127" s="8" t="s">
        <v>179</v>
      </c>
      <c r="C127" s="9" t="str">
        <f>VLOOKUP(A127,[1]sheet1!F188:AJ2186,2,0)</f>
        <v>女</v>
      </c>
      <c r="D127" s="10">
        <f>VLOOKUP(A127,[1]sheet1!F188:AJ2186,4,0)</f>
        <v>149</v>
      </c>
      <c r="E127" s="10">
        <f>VLOOKUP(A127,[1]sheet1!F188:AJ2186,5,0)</f>
        <v>26</v>
      </c>
      <c r="F127" s="10">
        <f>VLOOKUP(A127,[1]sheet1!F188:AJ2186,6,0)</f>
        <v>80</v>
      </c>
      <c r="G127" s="9" t="str">
        <f>VLOOKUP(A127,[1]sheet1!F188:AJ2186,7,0)</f>
        <v>低体重</v>
      </c>
      <c r="H127" s="10">
        <f>VLOOKUP(A127,[1]sheet1!F188:AJ2186,8,0)</f>
        <v>1890</v>
      </c>
      <c r="I127" s="10">
        <f>VLOOKUP(A127,[1]sheet1!F188:AJ2186,9,0)</f>
        <v>90</v>
      </c>
      <c r="J127" s="9" t="str">
        <f>VLOOKUP(A127,[1]sheet1!F188:AJ2186,10,0)</f>
        <v>优秀</v>
      </c>
      <c r="K127" s="10">
        <f>VLOOKUP(A127,[1]sheet1!F188:AJ2186,11,0)</f>
        <v>8.8</v>
      </c>
      <c r="L127" s="10">
        <f>VLOOKUP(A127,[1]sheet1!F188:AJ2186,12,0)</f>
        <v>95</v>
      </c>
      <c r="M127" s="9" t="str">
        <f>VLOOKUP(A127,[1]sheet1!F188:AJ2186,13,0)</f>
        <v>优秀</v>
      </c>
      <c r="N127" s="10">
        <f>VLOOKUP(A127,[1]sheet1!F188:AJ2186,14,0)</f>
        <v>22</v>
      </c>
      <c r="O127" s="10">
        <f>VLOOKUP(A127,[1]sheet1!F188:AJ2186,15,0)</f>
        <v>100</v>
      </c>
      <c r="P127" s="9" t="str">
        <f>VLOOKUP(A127,[1]sheet1!F188:AJ2186,16,0)</f>
        <v>优秀</v>
      </c>
      <c r="Q127" s="10">
        <f>VLOOKUP(A127,[1]sheet1!F188:AJ2186,17,0)</f>
        <v>46</v>
      </c>
      <c r="R127" s="10">
        <f>VLOOKUP(A127,[1]sheet1!F188:AJ2186,18,0)</f>
        <v>95</v>
      </c>
      <c r="S127" s="9" t="str">
        <f>VLOOKUP(A127,[1]sheet1!F188:AJ2186,19,0)</f>
        <v>优秀</v>
      </c>
      <c r="T127" s="10">
        <f>VLOOKUP(A127,[1]sheet1!F188:AJ2186,21,0)</f>
        <v>99</v>
      </c>
      <c r="U127" s="10">
        <f>VLOOKUP(A127,[1]sheet1!F188:AJ2186,22,0)</f>
        <v>74</v>
      </c>
      <c r="V127" s="9" t="str">
        <f>VLOOKUP(A127,[1]sheet1!F188:AJ2186,23,0)</f>
        <v>及格</v>
      </c>
      <c r="W127" s="10">
        <f>VLOOKUP(A127,[1]sheet1!F188:AJ2186,24,0)</f>
        <v>0</v>
      </c>
      <c r="X127" s="10">
        <f>VLOOKUP(A127,[1]sheet1!F188:AJ2186,25,0)</f>
        <v>0</v>
      </c>
      <c r="Y127" s="10">
        <f>VLOOKUP(A127,[1]sheet1!F188:AJ2186,26,0)</f>
        <v>0</v>
      </c>
      <c r="Z127" s="10">
        <f>VLOOKUP(A127,[1]sheet1!F188:AJ2186,27,0)</f>
        <v>0</v>
      </c>
      <c r="AA127" s="10">
        <f>VLOOKUP(A127,[1]sheet1!F188:AJ2186,28,0)</f>
        <v>88.8</v>
      </c>
      <c r="AB127" s="10">
        <f>VLOOKUP(A127,[1]sheet1!F188:AJ2186,29,0)</f>
        <v>0</v>
      </c>
      <c r="AC127" s="10">
        <f>VLOOKUP(A127,[1]sheet1!F188:AJ2186,30,0)</f>
        <v>88.8</v>
      </c>
      <c r="AD127" s="9" t="str">
        <f>VLOOKUP(A127,[1]sheet1!F188:AJ2186,31,0)</f>
        <v>良好</v>
      </c>
    </row>
    <row r="128" s="1" customFormat="1" spans="1:30">
      <c r="A128" s="11" t="s">
        <v>183</v>
      </c>
      <c r="B128" s="8" t="s">
        <v>179</v>
      </c>
      <c r="C128" s="9" t="str">
        <f>VLOOKUP(A128,[1]sheet1!F189:AJ2187,2,0)</f>
        <v>女</v>
      </c>
      <c r="D128" s="10">
        <f>VLOOKUP(A128,[1]sheet1!F189:AJ2187,4,0)</f>
        <v>133</v>
      </c>
      <c r="E128" s="10">
        <f>VLOOKUP(A128,[1]sheet1!F189:AJ2187,5,0)</f>
        <v>27</v>
      </c>
      <c r="F128" s="10">
        <f>VLOOKUP(A128,[1]sheet1!F189:AJ2187,6,0)</f>
        <v>100</v>
      </c>
      <c r="G128" s="9" t="str">
        <f>VLOOKUP(A128,[1]sheet1!F189:AJ2187,7,0)</f>
        <v>正常</v>
      </c>
      <c r="H128" s="10">
        <f>VLOOKUP(A128,[1]sheet1!F189:AJ2187,8,0)</f>
        <v>1433</v>
      </c>
      <c r="I128" s="10">
        <f>VLOOKUP(A128,[1]sheet1!F189:AJ2187,9,0)</f>
        <v>74</v>
      </c>
      <c r="J128" s="9" t="str">
        <f>VLOOKUP(A128,[1]sheet1!F189:AJ2187,10,0)</f>
        <v>及格</v>
      </c>
      <c r="K128" s="10">
        <f>VLOOKUP(A128,[1]sheet1!F189:AJ2187,11,0)</f>
        <v>9.7</v>
      </c>
      <c r="L128" s="10">
        <f>VLOOKUP(A128,[1]sheet1!F189:AJ2187,12,0)</f>
        <v>78</v>
      </c>
      <c r="M128" s="9" t="str">
        <f>VLOOKUP(A128,[1]sheet1!F189:AJ2187,13,0)</f>
        <v>及格</v>
      </c>
      <c r="N128" s="10">
        <f>VLOOKUP(A128,[1]sheet1!F189:AJ2187,14,0)</f>
        <v>13</v>
      </c>
      <c r="O128" s="10">
        <f>VLOOKUP(A128,[1]sheet1!F189:AJ2187,15,0)</f>
        <v>78</v>
      </c>
      <c r="P128" s="9" t="str">
        <f>VLOOKUP(A128,[1]sheet1!F189:AJ2187,16,0)</f>
        <v>及格</v>
      </c>
      <c r="Q128" s="10">
        <f>VLOOKUP(A128,[1]sheet1!F189:AJ2187,17,0)</f>
        <v>45</v>
      </c>
      <c r="R128" s="10">
        <f>VLOOKUP(A128,[1]sheet1!F189:AJ2187,18,0)</f>
        <v>95</v>
      </c>
      <c r="S128" s="9" t="str">
        <f>VLOOKUP(A128,[1]sheet1!F189:AJ2187,19,0)</f>
        <v>优秀</v>
      </c>
      <c r="T128" s="10">
        <f>VLOOKUP(A128,[1]sheet1!F189:AJ2187,21,0)</f>
        <v>100</v>
      </c>
      <c r="U128" s="10">
        <f>VLOOKUP(A128,[1]sheet1!F189:AJ2187,22,0)</f>
        <v>74</v>
      </c>
      <c r="V128" s="9" t="str">
        <f>VLOOKUP(A128,[1]sheet1!F189:AJ2187,23,0)</f>
        <v>及格</v>
      </c>
      <c r="W128" s="10">
        <f>VLOOKUP(A128,[1]sheet1!F189:AJ2187,24,0)</f>
        <v>0</v>
      </c>
      <c r="X128" s="10">
        <f>VLOOKUP(A128,[1]sheet1!F189:AJ2187,25,0)</f>
        <v>0</v>
      </c>
      <c r="Y128" s="10">
        <f>VLOOKUP(A128,[1]sheet1!F189:AJ2187,26,0)</f>
        <v>0</v>
      </c>
      <c r="Z128" s="10">
        <f>VLOOKUP(A128,[1]sheet1!F189:AJ2187,27,0)</f>
        <v>0</v>
      </c>
      <c r="AA128" s="10">
        <f>VLOOKUP(A128,[1]sheet1!F189:AJ2187,28,0)</f>
        <v>81.6</v>
      </c>
      <c r="AB128" s="10">
        <f>VLOOKUP(A128,[1]sheet1!F189:AJ2187,29,0)</f>
        <v>0</v>
      </c>
      <c r="AC128" s="10">
        <f>VLOOKUP(A128,[1]sheet1!F189:AJ2187,30,0)</f>
        <v>81.6</v>
      </c>
      <c r="AD128" s="9" t="str">
        <f>VLOOKUP(A128,[1]sheet1!F189:AJ2187,31,0)</f>
        <v>良好</v>
      </c>
    </row>
    <row r="129" s="1" customFormat="1" spans="1:30">
      <c r="A129" s="11" t="s">
        <v>184</v>
      </c>
      <c r="B129" s="8" t="s">
        <v>185</v>
      </c>
      <c r="C129" s="9" t="str">
        <f>VLOOKUP(A129,[1]sheet1!F190:AJ2188,2,0)</f>
        <v>女</v>
      </c>
      <c r="D129" s="10">
        <f>VLOOKUP(A129,[1]sheet1!F190:AJ2188,4,0)</f>
        <v>152</v>
      </c>
      <c r="E129" s="10">
        <f>VLOOKUP(A129,[1]sheet1!F190:AJ2188,5,0)</f>
        <v>43</v>
      </c>
      <c r="F129" s="10">
        <f>VLOOKUP(A129,[1]sheet1!F190:AJ2188,6,0)</f>
        <v>100</v>
      </c>
      <c r="G129" s="9" t="str">
        <f>VLOOKUP(A129,[1]sheet1!F190:AJ2188,7,0)</f>
        <v>正常</v>
      </c>
      <c r="H129" s="10">
        <f>VLOOKUP(A129,[1]sheet1!F190:AJ2188,8,0)</f>
        <v>2174</v>
      </c>
      <c r="I129" s="10">
        <f>VLOOKUP(A129,[1]sheet1!F190:AJ2188,9,0)</f>
        <v>100</v>
      </c>
      <c r="J129" s="9" t="str">
        <f>VLOOKUP(A129,[1]sheet1!F190:AJ2188,10,0)</f>
        <v>优秀</v>
      </c>
      <c r="K129" s="10">
        <f>VLOOKUP(A129,[1]sheet1!F190:AJ2188,11,0)</f>
        <v>10.5</v>
      </c>
      <c r="L129" s="10">
        <f>VLOOKUP(A129,[1]sheet1!F190:AJ2188,12,0)</f>
        <v>70</v>
      </c>
      <c r="M129" s="9" t="str">
        <f>VLOOKUP(A129,[1]sheet1!F190:AJ2188,13,0)</f>
        <v>及格</v>
      </c>
      <c r="N129" s="10">
        <f>VLOOKUP(A129,[1]sheet1!F190:AJ2188,14,0)</f>
        <v>20</v>
      </c>
      <c r="O129" s="10">
        <f>VLOOKUP(A129,[1]sheet1!F190:AJ2188,15,0)</f>
        <v>100</v>
      </c>
      <c r="P129" s="9" t="str">
        <f>VLOOKUP(A129,[1]sheet1!F190:AJ2188,16,0)</f>
        <v>优秀</v>
      </c>
      <c r="Q129" s="10">
        <f>VLOOKUP(A129,[1]sheet1!F190:AJ2188,17,0)</f>
        <v>28</v>
      </c>
      <c r="R129" s="10">
        <f>VLOOKUP(A129,[1]sheet1!F190:AJ2188,18,0)</f>
        <v>70</v>
      </c>
      <c r="S129" s="9" t="str">
        <f>VLOOKUP(A129,[1]sheet1!F190:AJ2188,19,0)</f>
        <v>及格</v>
      </c>
      <c r="T129" s="10">
        <f>VLOOKUP(A129,[1]sheet1!F190:AJ2188,21,0)</f>
        <v>81</v>
      </c>
      <c r="U129" s="10">
        <f>VLOOKUP(A129,[1]sheet1!F190:AJ2188,22,0)</f>
        <v>68</v>
      </c>
      <c r="V129" s="9" t="str">
        <f>VLOOKUP(A129,[1]sheet1!F190:AJ2188,23,0)</f>
        <v>及格</v>
      </c>
      <c r="W129" s="10">
        <f>VLOOKUP(A129,[1]sheet1!F190:AJ2188,24,0)</f>
        <v>0</v>
      </c>
      <c r="X129" s="10">
        <f>VLOOKUP(A129,[1]sheet1!F190:AJ2188,25,0)</f>
        <v>0</v>
      </c>
      <c r="Y129" s="10">
        <f>VLOOKUP(A129,[1]sheet1!F190:AJ2188,26,0)</f>
        <v>0</v>
      </c>
      <c r="Z129" s="10">
        <f>VLOOKUP(A129,[1]sheet1!F190:AJ2188,27,0)</f>
        <v>0</v>
      </c>
      <c r="AA129" s="10">
        <f>VLOOKUP(A129,[1]sheet1!F190:AJ2188,28,0)</f>
        <v>84.6</v>
      </c>
      <c r="AB129" s="10">
        <f>VLOOKUP(A129,[1]sheet1!F190:AJ2188,29,0)</f>
        <v>0</v>
      </c>
      <c r="AC129" s="10">
        <f>VLOOKUP(A129,[1]sheet1!F190:AJ2188,30,0)</f>
        <v>84.6</v>
      </c>
      <c r="AD129" s="9" t="str">
        <f>VLOOKUP(A129,[1]sheet1!F190:AJ2188,31,0)</f>
        <v>良好</v>
      </c>
    </row>
    <row r="130" s="1" customFormat="1" spans="1:30">
      <c r="A130" s="11" t="s">
        <v>186</v>
      </c>
      <c r="B130" s="8" t="s">
        <v>185</v>
      </c>
      <c r="C130" s="9" t="str">
        <f>VLOOKUP(A130,[1]sheet1!F192:AJ2190,2,0)</f>
        <v>女</v>
      </c>
      <c r="D130" s="10">
        <f>VLOOKUP(A130,[1]sheet1!F192:AJ2190,4,0)</f>
        <v>138</v>
      </c>
      <c r="E130" s="10">
        <f>VLOOKUP(A130,[1]sheet1!F192:AJ2190,5,0)</f>
        <v>28</v>
      </c>
      <c r="F130" s="10">
        <f>VLOOKUP(A130,[1]sheet1!F192:AJ2190,6,0)</f>
        <v>100</v>
      </c>
      <c r="G130" s="9" t="str">
        <f>VLOOKUP(A130,[1]sheet1!F192:AJ2190,7,0)</f>
        <v>正常</v>
      </c>
      <c r="H130" s="10">
        <f>VLOOKUP(A130,[1]sheet1!F192:AJ2190,8,0)</f>
        <v>2028</v>
      </c>
      <c r="I130" s="10">
        <f>VLOOKUP(A130,[1]sheet1!F192:AJ2190,9,0)</f>
        <v>100</v>
      </c>
      <c r="J130" s="9" t="str">
        <f>VLOOKUP(A130,[1]sheet1!F192:AJ2190,10,0)</f>
        <v>优秀</v>
      </c>
      <c r="K130" s="10">
        <f>VLOOKUP(A130,[1]sheet1!F192:AJ2190,11,0)</f>
        <v>9.4</v>
      </c>
      <c r="L130" s="10">
        <f>VLOOKUP(A130,[1]sheet1!F192:AJ2190,12,0)</f>
        <v>80</v>
      </c>
      <c r="M130" s="9" t="str">
        <f>VLOOKUP(A130,[1]sheet1!F192:AJ2190,13,0)</f>
        <v>良好</v>
      </c>
      <c r="N130" s="10">
        <f>VLOOKUP(A130,[1]sheet1!F192:AJ2190,14,0)</f>
        <v>15</v>
      </c>
      <c r="O130" s="10">
        <f>VLOOKUP(A130,[1]sheet1!F192:AJ2190,15,0)</f>
        <v>85</v>
      </c>
      <c r="P130" s="9" t="str">
        <f>VLOOKUP(A130,[1]sheet1!F192:AJ2190,16,0)</f>
        <v>良好</v>
      </c>
      <c r="Q130" s="10">
        <f>VLOOKUP(A130,[1]sheet1!F192:AJ2190,17,0)</f>
        <v>21</v>
      </c>
      <c r="R130" s="10">
        <f>VLOOKUP(A130,[1]sheet1!F192:AJ2190,18,0)</f>
        <v>64</v>
      </c>
      <c r="S130" s="9" t="str">
        <f>VLOOKUP(A130,[1]sheet1!F192:AJ2190,19,0)</f>
        <v>及格</v>
      </c>
      <c r="T130" s="10">
        <f>VLOOKUP(A130,[1]sheet1!F192:AJ2190,21,0)</f>
        <v>88</v>
      </c>
      <c r="U130" s="10">
        <f>VLOOKUP(A130,[1]sheet1!F192:AJ2190,22,0)</f>
        <v>70</v>
      </c>
      <c r="V130" s="9" t="str">
        <f>VLOOKUP(A130,[1]sheet1!F192:AJ2190,23,0)</f>
        <v>及格</v>
      </c>
      <c r="W130" s="10">
        <f>VLOOKUP(A130,[1]sheet1!F192:AJ2190,24,0)</f>
        <v>0</v>
      </c>
      <c r="X130" s="10">
        <f>VLOOKUP(A130,[1]sheet1!F192:AJ2190,25,0)</f>
        <v>0</v>
      </c>
      <c r="Y130" s="10">
        <f>VLOOKUP(A130,[1]sheet1!F192:AJ2190,26,0)</f>
        <v>0</v>
      </c>
      <c r="Z130" s="10">
        <f>VLOOKUP(A130,[1]sheet1!F192:AJ2190,27,0)</f>
        <v>0</v>
      </c>
      <c r="AA130" s="10">
        <f>VLOOKUP(A130,[1]sheet1!F192:AJ2190,28,0)</f>
        <v>83.4</v>
      </c>
      <c r="AB130" s="10">
        <f>VLOOKUP(A130,[1]sheet1!F192:AJ2190,29,0)</f>
        <v>0</v>
      </c>
      <c r="AC130" s="10">
        <f>VLOOKUP(A130,[1]sheet1!F192:AJ2190,30,0)</f>
        <v>83.4</v>
      </c>
      <c r="AD130" s="9" t="str">
        <f>VLOOKUP(A130,[1]sheet1!F192:AJ2190,31,0)</f>
        <v>良好</v>
      </c>
    </row>
    <row r="131" s="1" customFormat="1" spans="1:30">
      <c r="A131" s="11" t="s">
        <v>187</v>
      </c>
      <c r="B131" s="8" t="s">
        <v>185</v>
      </c>
      <c r="C131" s="9" t="str">
        <f>VLOOKUP(A131,[1]sheet1!F196:AJ2194,2,0)</f>
        <v>女</v>
      </c>
      <c r="D131" s="10">
        <f>VLOOKUP(A131,[1]sheet1!F196:AJ2194,4,0)</f>
        <v>139</v>
      </c>
      <c r="E131" s="10">
        <f>VLOOKUP(A131,[1]sheet1!F196:AJ2194,5,0)</f>
        <v>36.5</v>
      </c>
      <c r="F131" s="10">
        <f>VLOOKUP(A131,[1]sheet1!F196:AJ2194,6,0)</f>
        <v>100</v>
      </c>
      <c r="G131" s="9" t="str">
        <f>VLOOKUP(A131,[1]sheet1!F196:AJ2194,7,0)</f>
        <v>正常</v>
      </c>
      <c r="H131" s="10">
        <f>VLOOKUP(A131,[1]sheet1!F196:AJ2194,8,0)</f>
        <v>1970</v>
      </c>
      <c r="I131" s="10">
        <f>VLOOKUP(A131,[1]sheet1!F196:AJ2194,9,0)</f>
        <v>95</v>
      </c>
      <c r="J131" s="9" t="str">
        <f>VLOOKUP(A131,[1]sheet1!F196:AJ2194,10,0)</f>
        <v>优秀</v>
      </c>
      <c r="K131" s="10">
        <f>VLOOKUP(A131,[1]sheet1!F196:AJ2194,11,0)</f>
        <v>9.1</v>
      </c>
      <c r="L131" s="10">
        <f>VLOOKUP(A131,[1]sheet1!F196:AJ2194,12,0)</f>
        <v>85</v>
      </c>
      <c r="M131" s="9" t="str">
        <f>VLOOKUP(A131,[1]sheet1!F196:AJ2194,13,0)</f>
        <v>良好</v>
      </c>
      <c r="N131" s="10">
        <f>VLOOKUP(A131,[1]sheet1!F196:AJ2194,14,0)</f>
        <v>12</v>
      </c>
      <c r="O131" s="10">
        <f>VLOOKUP(A131,[1]sheet1!F196:AJ2194,15,0)</f>
        <v>78</v>
      </c>
      <c r="P131" s="9" t="str">
        <f>VLOOKUP(A131,[1]sheet1!F196:AJ2194,16,0)</f>
        <v>及格</v>
      </c>
      <c r="Q131" s="10">
        <f>VLOOKUP(A131,[1]sheet1!F196:AJ2194,17,0)</f>
        <v>30</v>
      </c>
      <c r="R131" s="10">
        <f>VLOOKUP(A131,[1]sheet1!F196:AJ2194,18,0)</f>
        <v>72</v>
      </c>
      <c r="S131" s="9" t="str">
        <f>VLOOKUP(A131,[1]sheet1!F196:AJ2194,19,0)</f>
        <v>及格</v>
      </c>
      <c r="T131" s="10">
        <f>VLOOKUP(A131,[1]sheet1!F196:AJ2194,21,0)</f>
        <v>100</v>
      </c>
      <c r="U131" s="10">
        <f>VLOOKUP(A131,[1]sheet1!F196:AJ2194,22,0)</f>
        <v>74</v>
      </c>
      <c r="V131" s="9" t="str">
        <f>VLOOKUP(A131,[1]sheet1!F196:AJ2194,23,0)</f>
        <v>及格</v>
      </c>
      <c r="W131" s="10">
        <f>VLOOKUP(A131,[1]sheet1!F196:AJ2194,24,0)</f>
        <v>0</v>
      </c>
      <c r="X131" s="10">
        <f>VLOOKUP(A131,[1]sheet1!F196:AJ2194,25,0)</f>
        <v>0</v>
      </c>
      <c r="Y131" s="10">
        <f>VLOOKUP(A131,[1]sheet1!F196:AJ2194,26,0)</f>
        <v>0</v>
      </c>
      <c r="Z131" s="10">
        <f>VLOOKUP(A131,[1]sheet1!F196:AJ2194,27,0)</f>
        <v>0</v>
      </c>
      <c r="AA131" s="10">
        <f>VLOOKUP(A131,[1]sheet1!F196:AJ2194,28,0)</f>
        <v>83.9</v>
      </c>
      <c r="AB131" s="10">
        <f>VLOOKUP(A131,[1]sheet1!F196:AJ2194,29,0)</f>
        <v>0</v>
      </c>
      <c r="AC131" s="10">
        <f>VLOOKUP(A131,[1]sheet1!F196:AJ2194,30,0)</f>
        <v>83.9</v>
      </c>
      <c r="AD131" s="9" t="str">
        <f>VLOOKUP(A131,[1]sheet1!F196:AJ2194,31,0)</f>
        <v>良好</v>
      </c>
    </row>
    <row r="132" s="1" customFormat="1" spans="1:30">
      <c r="A132" s="11" t="s">
        <v>188</v>
      </c>
      <c r="B132" s="8" t="s">
        <v>189</v>
      </c>
      <c r="C132" s="9" t="str">
        <f>VLOOKUP(A132,[1]sheet1!F197:AJ2195,2,0)</f>
        <v>女</v>
      </c>
      <c r="D132" s="10">
        <f>VLOOKUP(A132,[1]sheet1!F197:AJ2195,4,0)</f>
        <v>152</v>
      </c>
      <c r="E132" s="10">
        <f>VLOOKUP(A132,[1]sheet1!F197:AJ2195,5,0)</f>
        <v>39</v>
      </c>
      <c r="F132" s="10">
        <f>VLOOKUP(A132,[1]sheet1!F197:AJ2195,6,0)</f>
        <v>100</v>
      </c>
      <c r="G132" s="9" t="str">
        <f>VLOOKUP(A132,[1]sheet1!F197:AJ2195,7,0)</f>
        <v>正常</v>
      </c>
      <c r="H132" s="10">
        <f>VLOOKUP(A132,[1]sheet1!F197:AJ2195,8,0)</f>
        <v>2985</v>
      </c>
      <c r="I132" s="10">
        <f>VLOOKUP(A132,[1]sheet1!F197:AJ2195,9,0)</f>
        <v>100</v>
      </c>
      <c r="J132" s="9" t="str">
        <f>VLOOKUP(A132,[1]sheet1!F197:AJ2195,10,0)</f>
        <v>优秀</v>
      </c>
      <c r="K132" s="10">
        <f>VLOOKUP(A132,[1]sheet1!F197:AJ2195,11,0)</f>
        <v>9.1</v>
      </c>
      <c r="L132" s="10">
        <f>VLOOKUP(A132,[1]sheet1!F197:AJ2195,12,0)</f>
        <v>85</v>
      </c>
      <c r="M132" s="9" t="str">
        <f>VLOOKUP(A132,[1]sheet1!F197:AJ2195,13,0)</f>
        <v>良好</v>
      </c>
      <c r="N132" s="10">
        <f>VLOOKUP(A132,[1]sheet1!F197:AJ2195,14,0)</f>
        <v>18.5</v>
      </c>
      <c r="O132" s="10">
        <f>VLOOKUP(A132,[1]sheet1!F197:AJ2195,15,0)</f>
        <v>95</v>
      </c>
      <c r="P132" s="9" t="str">
        <f>VLOOKUP(A132,[1]sheet1!F197:AJ2195,16,0)</f>
        <v>优秀</v>
      </c>
      <c r="Q132" s="10">
        <f>VLOOKUP(A132,[1]sheet1!F197:AJ2195,17,0)</f>
        <v>25</v>
      </c>
      <c r="R132" s="10">
        <f>VLOOKUP(A132,[1]sheet1!F197:AJ2195,18,0)</f>
        <v>68</v>
      </c>
      <c r="S132" s="9" t="str">
        <f>VLOOKUP(A132,[1]sheet1!F197:AJ2195,19,0)</f>
        <v>及格</v>
      </c>
      <c r="T132" s="10">
        <f>VLOOKUP(A132,[1]sheet1!F197:AJ2195,21,0)</f>
        <v>94</v>
      </c>
      <c r="U132" s="10">
        <f>VLOOKUP(A132,[1]sheet1!F197:AJ2195,22,0)</f>
        <v>72</v>
      </c>
      <c r="V132" s="9" t="str">
        <f>VLOOKUP(A132,[1]sheet1!F197:AJ2195,23,0)</f>
        <v>及格</v>
      </c>
      <c r="W132" s="10">
        <f>VLOOKUP(A132,[1]sheet1!F197:AJ2195,24,0)</f>
        <v>0</v>
      </c>
      <c r="X132" s="10">
        <f>VLOOKUP(A132,[1]sheet1!F197:AJ2195,25,0)</f>
        <v>0</v>
      </c>
      <c r="Y132" s="10">
        <f>VLOOKUP(A132,[1]sheet1!F197:AJ2195,26,0)</f>
        <v>0</v>
      </c>
      <c r="Z132" s="10">
        <f>VLOOKUP(A132,[1]sheet1!F197:AJ2195,27,0)</f>
        <v>0</v>
      </c>
      <c r="AA132" s="10">
        <f>VLOOKUP(A132,[1]sheet1!F197:AJ2195,28,0)</f>
        <v>87.2</v>
      </c>
      <c r="AB132" s="10">
        <f>VLOOKUP(A132,[1]sheet1!F197:AJ2195,29,0)</f>
        <v>0</v>
      </c>
      <c r="AC132" s="10">
        <f>VLOOKUP(A132,[1]sheet1!F197:AJ2195,30,0)</f>
        <v>87.2</v>
      </c>
      <c r="AD132" s="9" t="str">
        <f>VLOOKUP(A132,[1]sheet1!F197:AJ2195,31,0)</f>
        <v>良好</v>
      </c>
    </row>
    <row r="133" s="1" customFormat="1" spans="1:30">
      <c r="A133" s="11" t="s">
        <v>190</v>
      </c>
      <c r="B133" s="8" t="s">
        <v>189</v>
      </c>
      <c r="C133" s="9" t="str">
        <f>VLOOKUP(A133,[1]sheet1!F198:AJ2196,2,0)</f>
        <v>女</v>
      </c>
      <c r="D133" s="10">
        <f>VLOOKUP(A133,[1]sheet1!F198:AJ2196,4,0)</f>
        <v>142</v>
      </c>
      <c r="E133" s="10">
        <f>VLOOKUP(A133,[1]sheet1!F198:AJ2196,5,0)</f>
        <v>34</v>
      </c>
      <c r="F133" s="10">
        <f>VLOOKUP(A133,[1]sheet1!F198:AJ2196,6,0)</f>
        <v>100</v>
      </c>
      <c r="G133" s="9" t="str">
        <f>VLOOKUP(A133,[1]sheet1!F198:AJ2196,7,0)</f>
        <v>正常</v>
      </c>
      <c r="H133" s="10">
        <f>VLOOKUP(A133,[1]sheet1!F198:AJ2196,8,0)</f>
        <v>1721</v>
      </c>
      <c r="I133" s="10">
        <f>VLOOKUP(A133,[1]sheet1!F198:AJ2196,9,0)</f>
        <v>85</v>
      </c>
      <c r="J133" s="9" t="str">
        <f>VLOOKUP(A133,[1]sheet1!F198:AJ2196,10,0)</f>
        <v>良好</v>
      </c>
      <c r="K133" s="10">
        <f>VLOOKUP(A133,[1]sheet1!F198:AJ2196,11,0)</f>
        <v>11.5</v>
      </c>
      <c r="L133" s="10">
        <f>VLOOKUP(A133,[1]sheet1!F198:AJ2196,12,0)</f>
        <v>60</v>
      </c>
      <c r="M133" s="9" t="str">
        <f>VLOOKUP(A133,[1]sheet1!F198:AJ2196,13,0)</f>
        <v>及格</v>
      </c>
      <c r="N133" s="10">
        <f>VLOOKUP(A133,[1]sheet1!F198:AJ2196,14,0)</f>
        <v>16</v>
      </c>
      <c r="O133" s="10">
        <f>VLOOKUP(A133,[1]sheet1!F198:AJ2196,15,0)</f>
        <v>85</v>
      </c>
      <c r="P133" s="9" t="str">
        <f>VLOOKUP(A133,[1]sheet1!F198:AJ2196,16,0)</f>
        <v>良好</v>
      </c>
      <c r="Q133" s="10">
        <f>VLOOKUP(A133,[1]sheet1!F198:AJ2196,17,0)</f>
        <v>40</v>
      </c>
      <c r="R133" s="10">
        <f>VLOOKUP(A133,[1]sheet1!F198:AJ2196,18,0)</f>
        <v>85</v>
      </c>
      <c r="S133" s="9" t="str">
        <f>VLOOKUP(A133,[1]sheet1!F198:AJ2196,19,0)</f>
        <v>良好</v>
      </c>
      <c r="T133" s="10">
        <f>VLOOKUP(A133,[1]sheet1!F198:AJ2196,21,0)</f>
        <v>100</v>
      </c>
      <c r="U133" s="10">
        <f>VLOOKUP(A133,[1]sheet1!F198:AJ2196,22,0)</f>
        <v>74</v>
      </c>
      <c r="V133" s="9" t="str">
        <f>VLOOKUP(A133,[1]sheet1!F198:AJ2196,23,0)</f>
        <v>及格</v>
      </c>
      <c r="W133" s="10">
        <f>VLOOKUP(A133,[1]sheet1!F198:AJ2196,24,0)</f>
        <v>0</v>
      </c>
      <c r="X133" s="10">
        <f>VLOOKUP(A133,[1]sheet1!F198:AJ2196,25,0)</f>
        <v>0</v>
      </c>
      <c r="Y133" s="10">
        <f>VLOOKUP(A133,[1]sheet1!F198:AJ2196,26,0)</f>
        <v>0</v>
      </c>
      <c r="Z133" s="10">
        <f>VLOOKUP(A133,[1]sheet1!F198:AJ2196,27,0)</f>
        <v>0</v>
      </c>
      <c r="AA133" s="10">
        <f>VLOOKUP(A133,[1]sheet1!F198:AJ2196,28,0)</f>
        <v>80</v>
      </c>
      <c r="AB133" s="10">
        <f>VLOOKUP(A133,[1]sheet1!F198:AJ2196,29,0)</f>
        <v>0</v>
      </c>
      <c r="AC133" s="10">
        <f>VLOOKUP(A133,[1]sheet1!F198:AJ2196,30,0)</f>
        <v>80</v>
      </c>
      <c r="AD133" s="9" t="str">
        <f>VLOOKUP(A133,[1]sheet1!F198:AJ2196,31,0)</f>
        <v>良好</v>
      </c>
    </row>
    <row r="134" s="1" customFormat="1" spans="1:30">
      <c r="A134" s="11" t="s">
        <v>191</v>
      </c>
      <c r="B134" s="8" t="s">
        <v>189</v>
      </c>
      <c r="C134" s="9" t="str">
        <f>VLOOKUP(A134,[1]sheet1!F199:AJ2197,2,0)</f>
        <v>女</v>
      </c>
      <c r="D134" s="10">
        <f>VLOOKUP(A134,[1]sheet1!F199:AJ2197,4,0)</f>
        <v>149</v>
      </c>
      <c r="E134" s="10">
        <f>VLOOKUP(A134,[1]sheet1!F199:AJ2197,5,0)</f>
        <v>47</v>
      </c>
      <c r="F134" s="10">
        <f>VLOOKUP(A134,[1]sheet1!F199:AJ2197,6,0)</f>
        <v>80</v>
      </c>
      <c r="G134" s="9" t="str">
        <f>VLOOKUP(A134,[1]sheet1!F199:AJ2197,7,0)</f>
        <v>超重</v>
      </c>
      <c r="H134" s="10">
        <f>VLOOKUP(A134,[1]sheet1!F199:AJ2197,8,0)</f>
        <v>2552</v>
      </c>
      <c r="I134" s="10">
        <f>VLOOKUP(A134,[1]sheet1!F199:AJ2197,9,0)</f>
        <v>100</v>
      </c>
      <c r="J134" s="9" t="str">
        <f>VLOOKUP(A134,[1]sheet1!F199:AJ2197,10,0)</f>
        <v>优秀</v>
      </c>
      <c r="K134" s="10">
        <f>VLOOKUP(A134,[1]sheet1!F199:AJ2197,11,0)</f>
        <v>9.5</v>
      </c>
      <c r="L134" s="10">
        <f>VLOOKUP(A134,[1]sheet1!F199:AJ2197,12,0)</f>
        <v>80</v>
      </c>
      <c r="M134" s="9" t="str">
        <f>VLOOKUP(A134,[1]sheet1!F199:AJ2197,13,0)</f>
        <v>良好</v>
      </c>
      <c r="N134" s="10">
        <f>VLOOKUP(A134,[1]sheet1!F199:AJ2197,14,0)</f>
        <v>16.5</v>
      </c>
      <c r="O134" s="10">
        <f>VLOOKUP(A134,[1]sheet1!F199:AJ2197,15,0)</f>
        <v>85</v>
      </c>
      <c r="P134" s="9" t="str">
        <f>VLOOKUP(A134,[1]sheet1!F199:AJ2197,16,0)</f>
        <v>良好</v>
      </c>
      <c r="Q134" s="10">
        <f>VLOOKUP(A134,[1]sheet1!F199:AJ2197,17,0)</f>
        <v>26</v>
      </c>
      <c r="R134" s="10">
        <f>VLOOKUP(A134,[1]sheet1!F199:AJ2197,18,0)</f>
        <v>68</v>
      </c>
      <c r="S134" s="9" t="str">
        <f>VLOOKUP(A134,[1]sheet1!F199:AJ2197,19,0)</f>
        <v>及格</v>
      </c>
      <c r="T134" s="10">
        <f>VLOOKUP(A134,[1]sheet1!F199:AJ2197,21,0)</f>
        <v>101</v>
      </c>
      <c r="U134" s="10">
        <f>VLOOKUP(A134,[1]sheet1!F199:AJ2197,22,0)</f>
        <v>74</v>
      </c>
      <c r="V134" s="9" t="str">
        <f>VLOOKUP(A134,[1]sheet1!F199:AJ2197,23,0)</f>
        <v>及格</v>
      </c>
      <c r="W134" s="10">
        <f>VLOOKUP(A134,[1]sheet1!F199:AJ2197,24,0)</f>
        <v>0</v>
      </c>
      <c r="X134" s="10">
        <f>VLOOKUP(A134,[1]sheet1!F199:AJ2197,25,0)</f>
        <v>0</v>
      </c>
      <c r="Y134" s="10">
        <f>VLOOKUP(A134,[1]sheet1!F199:AJ2197,26,0)</f>
        <v>0</v>
      </c>
      <c r="Z134" s="10">
        <f>VLOOKUP(A134,[1]sheet1!F199:AJ2197,27,0)</f>
        <v>0</v>
      </c>
      <c r="AA134" s="10">
        <f>VLOOKUP(A134,[1]sheet1!F199:AJ2197,28,0)</f>
        <v>81.6</v>
      </c>
      <c r="AB134" s="10">
        <f>VLOOKUP(A134,[1]sheet1!F199:AJ2197,29,0)</f>
        <v>0</v>
      </c>
      <c r="AC134" s="10">
        <f>VLOOKUP(A134,[1]sheet1!F199:AJ2197,30,0)</f>
        <v>81.6</v>
      </c>
      <c r="AD134" s="9" t="str">
        <f>VLOOKUP(A134,[1]sheet1!F199:AJ2197,31,0)</f>
        <v>良好</v>
      </c>
    </row>
    <row r="135" s="1" customFormat="1" spans="1:30">
      <c r="A135" s="11" t="s">
        <v>192</v>
      </c>
      <c r="B135" s="8" t="s">
        <v>189</v>
      </c>
      <c r="C135" s="9" t="str">
        <f>VLOOKUP(A135,[1]sheet1!F203:AJ2201,2,0)</f>
        <v>女</v>
      </c>
      <c r="D135" s="10">
        <f>VLOOKUP(A135,[1]sheet1!F203:AJ2201,4,0)</f>
        <v>145</v>
      </c>
      <c r="E135" s="10">
        <f>VLOOKUP(A135,[1]sheet1!F203:AJ2201,5,0)</f>
        <v>30</v>
      </c>
      <c r="F135" s="10">
        <f>VLOOKUP(A135,[1]sheet1!F203:AJ2201,6,0)</f>
        <v>100</v>
      </c>
      <c r="G135" s="9" t="str">
        <f>VLOOKUP(A135,[1]sheet1!F203:AJ2201,7,0)</f>
        <v>正常</v>
      </c>
      <c r="H135" s="10">
        <f>VLOOKUP(A135,[1]sheet1!F203:AJ2201,8,0)</f>
        <v>2564</v>
      </c>
      <c r="I135" s="10">
        <f>VLOOKUP(A135,[1]sheet1!F203:AJ2201,9,0)</f>
        <v>100</v>
      </c>
      <c r="J135" s="9" t="str">
        <f>VLOOKUP(A135,[1]sheet1!F203:AJ2201,10,0)</f>
        <v>优秀</v>
      </c>
      <c r="K135" s="10">
        <f>VLOOKUP(A135,[1]sheet1!F203:AJ2201,11,0)</f>
        <v>9.4</v>
      </c>
      <c r="L135" s="10">
        <f>VLOOKUP(A135,[1]sheet1!F203:AJ2201,12,0)</f>
        <v>80</v>
      </c>
      <c r="M135" s="9" t="str">
        <f>VLOOKUP(A135,[1]sheet1!F203:AJ2201,13,0)</f>
        <v>良好</v>
      </c>
      <c r="N135" s="10">
        <f>VLOOKUP(A135,[1]sheet1!F203:AJ2201,14,0)</f>
        <v>11.5</v>
      </c>
      <c r="O135" s="10">
        <f>VLOOKUP(A135,[1]sheet1!F203:AJ2201,15,0)</f>
        <v>76</v>
      </c>
      <c r="P135" s="9" t="str">
        <f>VLOOKUP(A135,[1]sheet1!F203:AJ2201,16,0)</f>
        <v>及格</v>
      </c>
      <c r="Q135" s="10">
        <f>VLOOKUP(A135,[1]sheet1!F203:AJ2201,17,0)</f>
        <v>23</v>
      </c>
      <c r="R135" s="10">
        <f>VLOOKUP(A135,[1]sheet1!F203:AJ2201,18,0)</f>
        <v>66</v>
      </c>
      <c r="S135" s="9" t="str">
        <f>VLOOKUP(A135,[1]sheet1!F203:AJ2201,19,0)</f>
        <v>及格</v>
      </c>
      <c r="T135" s="10">
        <f>VLOOKUP(A135,[1]sheet1!F203:AJ2201,21,0)</f>
        <v>80</v>
      </c>
      <c r="U135" s="10">
        <f>VLOOKUP(A135,[1]sheet1!F203:AJ2201,22,0)</f>
        <v>68</v>
      </c>
      <c r="V135" s="9" t="str">
        <f>VLOOKUP(A135,[1]sheet1!F203:AJ2201,23,0)</f>
        <v>及格</v>
      </c>
      <c r="W135" s="10">
        <f>VLOOKUP(A135,[1]sheet1!F203:AJ2201,24,0)</f>
        <v>0</v>
      </c>
      <c r="X135" s="10">
        <f>VLOOKUP(A135,[1]sheet1!F203:AJ2201,25,0)</f>
        <v>0</v>
      </c>
      <c r="Y135" s="10">
        <f>VLOOKUP(A135,[1]sheet1!F203:AJ2201,26,0)</f>
        <v>0</v>
      </c>
      <c r="Z135" s="10">
        <f>VLOOKUP(A135,[1]sheet1!F203:AJ2201,27,0)</f>
        <v>0</v>
      </c>
      <c r="AA135" s="10">
        <f>VLOOKUP(A135,[1]sheet1!F203:AJ2201,28,0)</f>
        <v>81.4</v>
      </c>
      <c r="AB135" s="10">
        <f>VLOOKUP(A135,[1]sheet1!F203:AJ2201,29,0)</f>
        <v>0</v>
      </c>
      <c r="AC135" s="10">
        <f>VLOOKUP(A135,[1]sheet1!F203:AJ2201,30,0)</f>
        <v>81.4</v>
      </c>
      <c r="AD135" s="9" t="str">
        <f>VLOOKUP(A135,[1]sheet1!F203:AJ2201,31,0)</f>
        <v>良好</v>
      </c>
    </row>
    <row r="136" s="1" customFormat="1" spans="1:30">
      <c r="A136" s="11" t="s">
        <v>193</v>
      </c>
      <c r="B136" s="8" t="s">
        <v>194</v>
      </c>
      <c r="C136" s="9" t="str">
        <f>VLOOKUP(A136,[1]sheet1!F205:AJ2203,2,0)</f>
        <v>男</v>
      </c>
      <c r="D136" s="10">
        <f>VLOOKUP(A136,[1]sheet1!F205:AJ2203,4,0)</f>
        <v>145</v>
      </c>
      <c r="E136" s="10">
        <f>VLOOKUP(A136,[1]sheet1!F205:AJ2203,5,0)</f>
        <v>45</v>
      </c>
      <c r="F136" s="10">
        <f>VLOOKUP(A136,[1]sheet1!F205:AJ2203,6,0)</f>
        <v>80</v>
      </c>
      <c r="G136" s="9" t="str">
        <f>VLOOKUP(A136,[1]sheet1!F205:AJ2203,7,0)</f>
        <v>超重</v>
      </c>
      <c r="H136" s="10">
        <f>VLOOKUP(A136,[1]sheet1!F205:AJ2203,8,0)</f>
        <v>1265</v>
      </c>
      <c r="I136" s="10">
        <f>VLOOKUP(A136,[1]sheet1!F205:AJ2203,9,0)</f>
        <v>64</v>
      </c>
      <c r="J136" s="9" t="str">
        <f>VLOOKUP(A136,[1]sheet1!F205:AJ2203,10,0)</f>
        <v>及格</v>
      </c>
      <c r="K136" s="10">
        <f>VLOOKUP(A136,[1]sheet1!F205:AJ2203,11,0)</f>
        <v>11</v>
      </c>
      <c r="L136" s="10">
        <f>VLOOKUP(A136,[1]sheet1!F205:AJ2203,12,0)</f>
        <v>60</v>
      </c>
      <c r="M136" s="9" t="str">
        <f>VLOOKUP(A136,[1]sheet1!F205:AJ2203,13,0)</f>
        <v>及格</v>
      </c>
      <c r="N136" s="10">
        <f>VLOOKUP(A136,[1]sheet1!F205:AJ2203,14,0)</f>
        <v>16</v>
      </c>
      <c r="O136" s="10">
        <f>VLOOKUP(A136,[1]sheet1!F205:AJ2203,15,0)</f>
        <v>95</v>
      </c>
      <c r="P136" s="9" t="str">
        <f>VLOOKUP(A136,[1]sheet1!F205:AJ2203,16,0)</f>
        <v>优秀</v>
      </c>
      <c r="Q136" s="10">
        <f>VLOOKUP(A136,[1]sheet1!F205:AJ2203,17,0)</f>
        <v>46</v>
      </c>
      <c r="R136" s="10">
        <f>VLOOKUP(A136,[1]sheet1!F205:AJ2203,18,0)</f>
        <v>95</v>
      </c>
      <c r="S136" s="9" t="str">
        <f>VLOOKUP(A136,[1]sheet1!F205:AJ2203,19,0)</f>
        <v>优秀</v>
      </c>
      <c r="T136" s="10">
        <f>VLOOKUP(A136,[1]sheet1!F205:AJ2203,21,0)</f>
        <v>128</v>
      </c>
      <c r="U136" s="10">
        <f>VLOOKUP(A136,[1]sheet1!F205:AJ2203,22,0)</f>
        <v>90</v>
      </c>
      <c r="V136" s="9" t="str">
        <f>VLOOKUP(A136,[1]sheet1!F205:AJ2203,23,0)</f>
        <v>优秀</v>
      </c>
      <c r="W136" s="10">
        <f>VLOOKUP(A136,[1]sheet1!F205:AJ2203,24,0)</f>
        <v>0</v>
      </c>
      <c r="X136" s="10">
        <f>VLOOKUP(A136,[1]sheet1!F205:AJ2203,25,0)</f>
        <v>0</v>
      </c>
      <c r="Y136" s="10">
        <f>VLOOKUP(A136,[1]sheet1!F205:AJ2203,26,0)</f>
        <v>0</v>
      </c>
      <c r="Z136" s="10">
        <f>VLOOKUP(A136,[1]sheet1!F205:AJ2203,27,0)</f>
        <v>0</v>
      </c>
      <c r="AA136" s="10">
        <f>VLOOKUP(A136,[1]sheet1!F205:AJ2203,28,0)</f>
        <v>80.1</v>
      </c>
      <c r="AB136" s="10">
        <f>VLOOKUP(A136,[1]sheet1!F205:AJ2203,29,0)</f>
        <v>0</v>
      </c>
      <c r="AC136" s="10">
        <f>VLOOKUP(A136,[1]sheet1!F205:AJ2203,30,0)</f>
        <v>80.1</v>
      </c>
      <c r="AD136" s="9" t="str">
        <f>VLOOKUP(A136,[1]sheet1!F205:AJ2203,31,0)</f>
        <v>良好</v>
      </c>
    </row>
    <row r="137" s="1" customFormat="1" spans="1:30">
      <c r="A137" s="11" t="s">
        <v>195</v>
      </c>
      <c r="B137" s="8" t="s">
        <v>194</v>
      </c>
      <c r="C137" s="9" t="str">
        <f>VLOOKUP(A137,[1]sheet1!F206:AJ2204,2,0)</f>
        <v>男</v>
      </c>
      <c r="D137" s="10">
        <f>VLOOKUP(A137,[1]sheet1!F206:AJ2204,4,0)</f>
        <v>146</v>
      </c>
      <c r="E137" s="10">
        <f>VLOOKUP(A137,[1]sheet1!F206:AJ2204,5,0)</f>
        <v>43</v>
      </c>
      <c r="F137" s="10">
        <f>VLOOKUP(A137,[1]sheet1!F206:AJ2204,6,0)</f>
        <v>80</v>
      </c>
      <c r="G137" s="9" t="str">
        <f>VLOOKUP(A137,[1]sheet1!F206:AJ2204,7,0)</f>
        <v>超重</v>
      </c>
      <c r="H137" s="10">
        <f>VLOOKUP(A137,[1]sheet1!F206:AJ2204,8,0)</f>
        <v>2411</v>
      </c>
      <c r="I137" s="10">
        <f>VLOOKUP(A137,[1]sheet1!F206:AJ2204,9,0)</f>
        <v>90</v>
      </c>
      <c r="J137" s="9" t="str">
        <f>VLOOKUP(A137,[1]sheet1!F206:AJ2204,10,0)</f>
        <v>优秀</v>
      </c>
      <c r="K137" s="10">
        <f>VLOOKUP(A137,[1]sheet1!F206:AJ2204,11,0)</f>
        <v>9.9</v>
      </c>
      <c r="L137" s="10">
        <f>VLOOKUP(A137,[1]sheet1!F206:AJ2204,12,0)</f>
        <v>72</v>
      </c>
      <c r="M137" s="9" t="str">
        <f>VLOOKUP(A137,[1]sheet1!F206:AJ2204,13,0)</f>
        <v>及格</v>
      </c>
      <c r="N137" s="10">
        <f>VLOOKUP(A137,[1]sheet1!F206:AJ2204,14,0)</f>
        <v>4</v>
      </c>
      <c r="O137" s="10">
        <f>VLOOKUP(A137,[1]sheet1!F206:AJ2204,15,0)</f>
        <v>70</v>
      </c>
      <c r="P137" s="9" t="str">
        <f>VLOOKUP(A137,[1]sheet1!F206:AJ2204,16,0)</f>
        <v>及格</v>
      </c>
      <c r="Q137" s="10">
        <f>VLOOKUP(A137,[1]sheet1!F206:AJ2204,17,0)</f>
        <v>41</v>
      </c>
      <c r="R137" s="10">
        <f>VLOOKUP(A137,[1]sheet1!F206:AJ2204,18,0)</f>
        <v>85</v>
      </c>
      <c r="S137" s="9" t="str">
        <f>VLOOKUP(A137,[1]sheet1!F206:AJ2204,19,0)</f>
        <v>良好</v>
      </c>
      <c r="T137" s="10">
        <f>VLOOKUP(A137,[1]sheet1!F206:AJ2204,21,0)</f>
        <v>127</v>
      </c>
      <c r="U137" s="10">
        <f>VLOOKUP(A137,[1]sheet1!F206:AJ2204,22,0)</f>
        <v>90</v>
      </c>
      <c r="V137" s="9" t="str">
        <f>VLOOKUP(A137,[1]sheet1!F206:AJ2204,23,0)</f>
        <v>优秀</v>
      </c>
      <c r="W137" s="10">
        <f>VLOOKUP(A137,[1]sheet1!F206:AJ2204,24,0)</f>
        <v>0</v>
      </c>
      <c r="X137" s="10">
        <f>VLOOKUP(A137,[1]sheet1!F206:AJ2204,25,0)</f>
        <v>0</v>
      </c>
      <c r="Y137" s="10">
        <f>VLOOKUP(A137,[1]sheet1!F206:AJ2204,26,0)</f>
        <v>0</v>
      </c>
      <c r="Z137" s="10">
        <f>VLOOKUP(A137,[1]sheet1!F206:AJ2204,27,0)</f>
        <v>0</v>
      </c>
      <c r="AA137" s="10">
        <f>VLOOKUP(A137,[1]sheet1!F206:AJ2204,28,0)</f>
        <v>80.4</v>
      </c>
      <c r="AB137" s="10">
        <f>VLOOKUP(A137,[1]sheet1!F206:AJ2204,29,0)</f>
        <v>0</v>
      </c>
      <c r="AC137" s="10">
        <f>VLOOKUP(A137,[1]sheet1!F206:AJ2204,30,0)</f>
        <v>80.4</v>
      </c>
      <c r="AD137" s="9" t="str">
        <f>VLOOKUP(A137,[1]sheet1!F206:AJ2204,31,0)</f>
        <v>良好</v>
      </c>
    </row>
    <row r="138" s="1" customFormat="1" spans="1:30">
      <c r="A138" s="11" t="s">
        <v>196</v>
      </c>
      <c r="B138" s="8" t="s">
        <v>194</v>
      </c>
      <c r="C138" s="9" t="str">
        <f>VLOOKUP(A138,[1]sheet1!F207:AJ2205,2,0)</f>
        <v>女</v>
      </c>
      <c r="D138" s="10">
        <f>VLOOKUP(A138,[1]sheet1!F207:AJ2205,4,0)</f>
        <v>153</v>
      </c>
      <c r="E138" s="10">
        <f>VLOOKUP(A138,[1]sheet1!F207:AJ2205,5,0)</f>
        <v>43</v>
      </c>
      <c r="F138" s="10">
        <f>VLOOKUP(A138,[1]sheet1!F207:AJ2205,6,0)</f>
        <v>100</v>
      </c>
      <c r="G138" s="9" t="str">
        <f>VLOOKUP(A138,[1]sheet1!F207:AJ2205,7,0)</f>
        <v>正常</v>
      </c>
      <c r="H138" s="10">
        <f>VLOOKUP(A138,[1]sheet1!F207:AJ2205,8,0)</f>
        <v>2430</v>
      </c>
      <c r="I138" s="10">
        <f>VLOOKUP(A138,[1]sheet1!F207:AJ2205,9,0)</f>
        <v>100</v>
      </c>
      <c r="J138" s="9" t="str">
        <f>VLOOKUP(A138,[1]sheet1!F207:AJ2205,10,0)</f>
        <v>优秀</v>
      </c>
      <c r="K138" s="10">
        <f>VLOOKUP(A138,[1]sheet1!F207:AJ2205,11,0)</f>
        <v>9.1</v>
      </c>
      <c r="L138" s="10">
        <f>VLOOKUP(A138,[1]sheet1!F207:AJ2205,12,0)</f>
        <v>85</v>
      </c>
      <c r="M138" s="9" t="str">
        <f>VLOOKUP(A138,[1]sheet1!F207:AJ2205,13,0)</f>
        <v>良好</v>
      </c>
      <c r="N138" s="10">
        <f>VLOOKUP(A138,[1]sheet1!F207:AJ2205,14,0)</f>
        <v>21.5</v>
      </c>
      <c r="O138" s="10">
        <f>VLOOKUP(A138,[1]sheet1!F207:AJ2205,15,0)</f>
        <v>100</v>
      </c>
      <c r="P138" s="9" t="str">
        <f>VLOOKUP(A138,[1]sheet1!F207:AJ2205,16,0)</f>
        <v>优秀</v>
      </c>
      <c r="Q138" s="10">
        <f>VLOOKUP(A138,[1]sheet1!F207:AJ2205,17,0)</f>
        <v>43</v>
      </c>
      <c r="R138" s="10">
        <f>VLOOKUP(A138,[1]sheet1!F207:AJ2205,18,0)</f>
        <v>90</v>
      </c>
      <c r="S138" s="9" t="str">
        <f>VLOOKUP(A138,[1]sheet1!F207:AJ2205,19,0)</f>
        <v>优秀</v>
      </c>
      <c r="T138" s="10">
        <f>VLOOKUP(A138,[1]sheet1!F207:AJ2205,21,0)</f>
        <v>133</v>
      </c>
      <c r="U138" s="10">
        <f>VLOOKUP(A138,[1]sheet1!F207:AJ2205,22,0)</f>
        <v>85</v>
      </c>
      <c r="V138" s="9" t="str">
        <f>VLOOKUP(A138,[1]sheet1!F207:AJ2205,23,0)</f>
        <v>良好</v>
      </c>
      <c r="W138" s="10">
        <f>VLOOKUP(A138,[1]sheet1!F207:AJ2205,24,0)</f>
        <v>0</v>
      </c>
      <c r="X138" s="10">
        <f>VLOOKUP(A138,[1]sheet1!F207:AJ2205,25,0)</f>
        <v>0</v>
      </c>
      <c r="Y138" s="10">
        <f>VLOOKUP(A138,[1]sheet1!F207:AJ2205,26,0)</f>
        <v>0</v>
      </c>
      <c r="Z138" s="10">
        <f>VLOOKUP(A138,[1]sheet1!F207:AJ2205,27,0)</f>
        <v>0</v>
      </c>
      <c r="AA138" s="10">
        <f>VLOOKUP(A138,[1]sheet1!F207:AJ2205,28,0)</f>
        <v>93</v>
      </c>
      <c r="AB138" s="10">
        <f>VLOOKUP(A138,[1]sheet1!F207:AJ2205,29,0)</f>
        <v>0</v>
      </c>
      <c r="AC138" s="10">
        <f>VLOOKUP(A138,[1]sheet1!F207:AJ2205,30,0)</f>
        <v>93</v>
      </c>
      <c r="AD138" s="9" t="str">
        <f>VLOOKUP(A138,[1]sheet1!F207:AJ2205,31,0)</f>
        <v>优秀</v>
      </c>
    </row>
    <row r="139" s="1" customFormat="1" spans="1:30">
      <c r="A139" s="11" t="s">
        <v>197</v>
      </c>
      <c r="B139" s="8" t="s">
        <v>194</v>
      </c>
      <c r="C139" s="9" t="str">
        <f>VLOOKUP(A139,[1]sheet1!F208:AJ2206,2,0)</f>
        <v>男</v>
      </c>
      <c r="D139" s="10">
        <f>VLOOKUP(A139,[1]sheet1!F208:AJ2206,4,0)</f>
        <v>148</v>
      </c>
      <c r="E139" s="10">
        <f>VLOOKUP(A139,[1]sheet1!F208:AJ2206,5,0)</f>
        <v>48</v>
      </c>
      <c r="F139" s="10">
        <f>VLOOKUP(A139,[1]sheet1!F208:AJ2206,6,0)</f>
        <v>80</v>
      </c>
      <c r="G139" s="9" t="str">
        <f>VLOOKUP(A139,[1]sheet1!F208:AJ2206,7,0)</f>
        <v>超重</v>
      </c>
      <c r="H139" s="10">
        <f>VLOOKUP(A139,[1]sheet1!F208:AJ2206,8,0)</f>
        <v>2777</v>
      </c>
      <c r="I139" s="10">
        <f>VLOOKUP(A139,[1]sheet1!F208:AJ2206,9,0)</f>
        <v>100</v>
      </c>
      <c r="J139" s="9" t="str">
        <f>VLOOKUP(A139,[1]sheet1!F208:AJ2206,10,0)</f>
        <v>优秀</v>
      </c>
      <c r="K139" s="10">
        <f>VLOOKUP(A139,[1]sheet1!F208:AJ2206,11,0)</f>
        <v>9.6</v>
      </c>
      <c r="L139" s="10">
        <f>VLOOKUP(A139,[1]sheet1!F208:AJ2206,12,0)</f>
        <v>74</v>
      </c>
      <c r="M139" s="9" t="str">
        <f>VLOOKUP(A139,[1]sheet1!F208:AJ2206,13,0)</f>
        <v>及格</v>
      </c>
      <c r="N139" s="10">
        <f>VLOOKUP(A139,[1]sheet1!F208:AJ2206,14,0)</f>
        <v>6</v>
      </c>
      <c r="O139" s="10">
        <f>VLOOKUP(A139,[1]sheet1!F208:AJ2206,15,0)</f>
        <v>72</v>
      </c>
      <c r="P139" s="9" t="str">
        <f>VLOOKUP(A139,[1]sheet1!F208:AJ2206,16,0)</f>
        <v>及格</v>
      </c>
      <c r="Q139" s="10">
        <f>VLOOKUP(A139,[1]sheet1!F208:AJ2206,17,0)</f>
        <v>48</v>
      </c>
      <c r="R139" s="10">
        <f>VLOOKUP(A139,[1]sheet1!F208:AJ2206,18,0)</f>
        <v>95</v>
      </c>
      <c r="S139" s="9" t="str">
        <f>VLOOKUP(A139,[1]sheet1!F208:AJ2206,19,0)</f>
        <v>优秀</v>
      </c>
      <c r="T139" s="10">
        <f>VLOOKUP(A139,[1]sheet1!F208:AJ2206,21,0)</f>
        <v>158</v>
      </c>
      <c r="U139" s="10">
        <f>VLOOKUP(A139,[1]sheet1!F208:AJ2206,22,0)</f>
        <v>100</v>
      </c>
      <c r="V139" s="9" t="str">
        <f>VLOOKUP(A139,[1]sheet1!F208:AJ2206,23,0)</f>
        <v>优秀</v>
      </c>
      <c r="W139" s="10">
        <f>VLOOKUP(A139,[1]sheet1!F208:AJ2206,24,0)</f>
        <v>10</v>
      </c>
      <c r="X139" s="10">
        <f>VLOOKUP(A139,[1]sheet1!F208:AJ2206,25,0)</f>
        <v>0</v>
      </c>
      <c r="Y139" s="10">
        <f>VLOOKUP(A139,[1]sheet1!F208:AJ2206,26,0)</f>
        <v>0</v>
      </c>
      <c r="Z139" s="10">
        <f>VLOOKUP(A139,[1]sheet1!F208:AJ2206,27,0)</f>
        <v>0</v>
      </c>
      <c r="AA139" s="10">
        <f>VLOOKUP(A139,[1]sheet1!F208:AJ2206,28,0)</f>
        <v>85.7</v>
      </c>
      <c r="AB139" s="10">
        <f>VLOOKUP(A139,[1]sheet1!F208:AJ2206,29,0)</f>
        <v>10</v>
      </c>
      <c r="AC139" s="10">
        <f>VLOOKUP(A139,[1]sheet1!F208:AJ2206,30,0)</f>
        <v>95.7</v>
      </c>
      <c r="AD139" s="9" t="str">
        <f>VLOOKUP(A139,[1]sheet1!F208:AJ2206,31,0)</f>
        <v>优秀</v>
      </c>
    </row>
    <row r="140" s="1" customFormat="1" spans="1:30">
      <c r="A140" s="11" t="s">
        <v>198</v>
      </c>
      <c r="B140" s="8" t="s">
        <v>194</v>
      </c>
      <c r="C140" s="9" t="str">
        <f>VLOOKUP(A140,[1]sheet1!F210:AJ2208,2,0)</f>
        <v>男</v>
      </c>
      <c r="D140" s="10">
        <f>VLOOKUP(A140,[1]sheet1!F210:AJ2208,4,0)</f>
        <v>147</v>
      </c>
      <c r="E140" s="10">
        <f>VLOOKUP(A140,[1]sheet1!F210:AJ2208,5,0)</f>
        <v>41</v>
      </c>
      <c r="F140" s="10">
        <f>VLOOKUP(A140,[1]sheet1!F210:AJ2208,6,0)</f>
        <v>100</v>
      </c>
      <c r="G140" s="9" t="str">
        <f>VLOOKUP(A140,[1]sheet1!F210:AJ2208,7,0)</f>
        <v>正常</v>
      </c>
      <c r="H140" s="10">
        <f>VLOOKUP(A140,[1]sheet1!F210:AJ2208,8,0)</f>
        <v>2166</v>
      </c>
      <c r="I140" s="10">
        <f>VLOOKUP(A140,[1]sheet1!F210:AJ2208,9,0)</f>
        <v>85</v>
      </c>
      <c r="J140" s="9" t="str">
        <f>VLOOKUP(A140,[1]sheet1!F210:AJ2208,10,0)</f>
        <v>良好</v>
      </c>
      <c r="K140" s="10">
        <f>VLOOKUP(A140,[1]sheet1!F210:AJ2208,11,0)</f>
        <v>9.7</v>
      </c>
      <c r="L140" s="10">
        <f>VLOOKUP(A140,[1]sheet1!F210:AJ2208,12,0)</f>
        <v>74</v>
      </c>
      <c r="M140" s="9" t="str">
        <f>VLOOKUP(A140,[1]sheet1!F210:AJ2208,13,0)</f>
        <v>及格</v>
      </c>
      <c r="N140" s="10">
        <f>VLOOKUP(A140,[1]sheet1!F210:AJ2208,14,0)</f>
        <v>7</v>
      </c>
      <c r="O140" s="10">
        <f>VLOOKUP(A140,[1]sheet1!F210:AJ2208,15,0)</f>
        <v>74</v>
      </c>
      <c r="P140" s="9" t="str">
        <f>VLOOKUP(A140,[1]sheet1!F210:AJ2208,16,0)</f>
        <v>及格</v>
      </c>
      <c r="Q140" s="10">
        <f>VLOOKUP(A140,[1]sheet1!F210:AJ2208,17,0)</f>
        <v>51</v>
      </c>
      <c r="R140" s="10">
        <f>VLOOKUP(A140,[1]sheet1!F210:AJ2208,18,0)</f>
        <v>100</v>
      </c>
      <c r="S140" s="9" t="str">
        <f>VLOOKUP(A140,[1]sheet1!F210:AJ2208,19,0)</f>
        <v>优秀</v>
      </c>
      <c r="T140" s="10">
        <f>VLOOKUP(A140,[1]sheet1!F210:AJ2208,21,0)</f>
        <v>135</v>
      </c>
      <c r="U140" s="10">
        <f>VLOOKUP(A140,[1]sheet1!F210:AJ2208,22,0)</f>
        <v>95</v>
      </c>
      <c r="V140" s="9" t="str">
        <f>VLOOKUP(A140,[1]sheet1!F210:AJ2208,23,0)</f>
        <v>优秀</v>
      </c>
      <c r="W140" s="10">
        <f>VLOOKUP(A140,[1]sheet1!F210:AJ2208,24,0)</f>
        <v>0</v>
      </c>
      <c r="X140" s="10">
        <f>VLOOKUP(A140,[1]sheet1!F210:AJ2208,25,0)</f>
        <v>0</v>
      </c>
      <c r="Y140" s="10">
        <f>VLOOKUP(A140,[1]sheet1!F210:AJ2208,26,0)</f>
        <v>0</v>
      </c>
      <c r="Z140" s="10">
        <f>VLOOKUP(A140,[1]sheet1!F210:AJ2208,27,0)</f>
        <v>0</v>
      </c>
      <c r="AA140" s="10">
        <f>VLOOKUP(A140,[1]sheet1!F210:AJ2208,28,0)</f>
        <v>86.3</v>
      </c>
      <c r="AB140" s="10">
        <f>VLOOKUP(A140,[1]sheet1!F210:AJ2208,29,0)</f>
        <v>0</v>
      </c>
      <c r="AC140" s="10">
        <f>VLOOKUP(A140,[1]sheet1!F210:AJ2208,30,0)</f>
        <v>86.3</v>
      </c>
      <c r="AD140" s="9" t="str">
        <f>VLOOKUP(A140,[1]sheet1!F210:AJ2208,31,0)</f>
        <v>良好</v>
      </c>
    </row>
    <row r="141" s="1" customFormat="1" spans="1:30">
      <c r="A141" s="16" t="s">
        <v>199</v>
      </c>
      <c r="B141" s="8" t="s">
        <v>200</v>
      </c>
      <c r="C141" s="9" t="str">
        <f>VLOOKUP(A141,[1]sheet1!F211:AJ2209,2,0)</f>
        <v>女</v>
      </c>
      <c r="D141" s="10">
        <f>VLOOKUP(A141,[1]sheet1!F211:AJ2209,4,0)</f>
        <v>145</v>
      </c>
      <c r="E141" s="10">
        <f>VLOOKUP(A141,[1]sheet1!F211:AJ2209,5,0)</f>
        <v>38</v>
      </c>
      <c r="F141" s="10">
        <f>VLOOKUP(A141,[1]sheet1!F211:AJ2209,6,0)</f>
        <v>100</v>
      </c>
      <c r="G141" s="9" t="str">
        <f>VLOOKUP(A141,[1]sheet1!F211:AJ2209,7,0)</f>
        <v>正常</v>
      </c>
      <c r="H141" s="10">
        <f>VLOOKUP(A141,[1]sheet1!F211:AJ2209,8,0)</f>
        <v>2365</v>
      </c>
      <c r="I141" s="10">
        <f>VLOOKUP(A141,[1]sheet1!F211:AJ2209,9,0)</f>
        <v>100</v>
      </c>
      <c r="J141" s="9" t="str">
        <f>VLOOKUP(A141,[1]sheet1!F211:AJ2209,10,0)</f>
        <v>优秀</v>
      </c>
      <c r="K141" s="10">
        <f>VLOOKUP(A141,[1]sheet1!F211:AJ2209,11,0)</f>
        <v>8.9</v>
      </c>
      <c r="L141" s="10">
        <f>VLOOKUP(A141,[1]sheet1!F211:AJ2209,12,0)</f>
        <v>80</v>
      </c>
      <c r="M141" s="9" t="str">
        <f>VLOOKUP(A141,[1]sheet1!F211:AJ2209,13,0)</f>
        <v>良好</v>
      </c>
      <c r="N141" s="10">
        <f>VLOOKUP(A141,[1]sheet1!F211:AJ2209,14,0)</f>
        <v>2</v>
      </c>
      <c r="O141" s="10">
        <f>VLOOKUP(A141,[1]sheet1!F211:AJ2209,15,0)</f>
        <v>60</v>
      </c>
      <c r="P141" s="9" t="str">
        <f>VLOOKUP(A141,[1]sheet1!F211:AJ2209,16,0)</f>
        <v>及格</v>
      </c>
      <c r="Q141" s="10">
        <f>VLOOKUP(A141,[1]sheet1!F211:AJ2209,17,0)</f>
        <v>30</v>
      </c>
      <c r="R141" s="10">
        <f>VLOOKUP(A141,[1]sheet1!F211:AJ2209,18,0)</f>
        <v>72</v>
      </c>
      <c r="S141" s="9" t="str">
        <f>VLOOKUP(A141,[1]sheet1!F211:AJ2209,19,0)</f>
        <v>及格</v>
      </c>
      <c r="T141" s="10">
        <f>VLOOKUP(A141,[1]sheet1!F211:AJ2209,21,0)</f>
        <v>152</v>
      </c>
      <c r="U141" s="10">
        <f>VLOOKUP(A141,[1]sheet1!F211:AJ2209,22,0)</f>
        <v>95</v>
      </c>
      <c r="V141" s="9" t="str">
        <f>VLOOKUP(A141,[1]sheet1!F211:AJ2209,23,0)</f>
        <v>优秀</v>
      </c>
      <c r="W141" s="10">
        <f>VLOOKUP(A141,[1]sheet1!F211:AJ2209,24,0)</f>
        <v>0</v>
      </c>
      <c r="X141" s="10" t="str">
        <f>VLOOKUP(A141,[1]sheet1!F211:AJ2209,25,0)</f>
        <v>1′51</v>
      </c>
      <c r="Y141" s="10">
        <f>VLOOKUP(A141,[1]sheet1!F211:AJ2209,26,0)</f>
        <v>80</v>
      </c>
      <c r="Z141" s="9" t="str">
        <f>VLOOKUP(A141,[1]sheet1!F211:AJ2209,27,0)</f>
        <v>良好</v>
      </c>
      <c r="AA141" s="10">
        <f>VLOOKUP(A141,[1]sheet1!F211:AJ2209,28,0)</f>
        <v>83.9</v>
      </c>
      <c r="AB141" s="10">
        <f>VLOOKUP(A141,[1]sheet1!F211:AJ2209,29,0)</f>
        <v>0</v>
      </c>
      <c r="AC141" s="10">
        <f>VLOOKUP(A141,[1]sheet1!F211:AJ2209,30,0)</f>
        <v>83.9</v>
      </c>
      <c r="AD141" s="9" t="str">
        <f>VLOOKUP(A141,[1]sheet1!F211:AJ2209,31,0)</f>
        <v>良好</v>
      </c>
    </row>
    <row r="142" s="1" customFormat="1" spans="1:30">
      <c r="A142" s="16" t="s">
        <v>201</v>
      </c>
      <c r="B142" s="8" t="s">
        <v>200</v>
      </c>
      <c r="C142" s="9" t="str">
        <f>VLOOKUP(A142,[1]sheet1!F212:AJ2210,2,0)</f>
        <v>男</v>
      </c>
      <c r="D142" s="10">
        <f>VLOOKUP(A142,[1]sheet1!F212:AJ2210,4,0)</f>
        <v>138</v>
      </c>
      <c r="E142" s="10">
        <f>VLOOKUP(A142,[1]sheet1!F212:AJ2210,5,0)</f>
        <v>28</v>
      </c>
      <c r="F142" s="10">
        <f>VLOOKUP(A142,[1]sheet1!F212:AJ2210,6,0)</f>
        <v>100</v>
      </c>
      <c r="G142" s="9" t="str">
        <f>VLOOKUP(A142,[1]sheet1!F212:AJ2210,7,0)</f>
        <v>正常</v>
      </c>
      <c r="H142" s="10">
        <f>VLOOKUP(A142,[1]sheet1!F212:AJ2210,8,0)</f>
        <v>2231</v>
      </c>
      <c r="I142" s="10">
        <f>VLOOKUP(A142,[1]sheet1!F212:AJ2210,9,0)</f>
        <v>80</v>
      </c>
      <c r="J142" s="9" t="str">
        <f>VLOOKUP(A142,[1]sheet1!F212:AJ2210,10,0)</f>
        <v>良好</v>
      </c>
      <c r="K142" s="10">
        <f>VLOOKUP(A142,[1]sheet1!F212:AJ2210,11,0)</f>
        <v>8</v>
      </c>
      <c r="L142" s="10">
        <f>VLOOKUP(A142,[1]sheet1!F212:AJ2210,12,0)</f>
        <v>100</v>
      </c>
      <c r="M142" s="9" t="str">
        <f>VLOOKUP(A142,[1]sheet1!F212:AJ2210,13,0)</f>
        <v>优秀</v>
      </c>
      <c r="N142" s="10">
        <f>VLOOKUP(A142,[1]sheet1!F212:AJ2210,14,0)</f>
        <v>21</v>
      </c>
      <c r="O142" s="10">
        <f>VLOOKUP(A142,[1]sheet1!F212:AJ2210,15,0)</f>
        <v>100</v>
      </c>
      <c r="P142" s="9" t="str">
        <f>VLOOKUP(A142,[1]sheet1!F212:AJ2210,16,0)</f>
        <v>优秀</v>
      </c>
      <c r="Q142" s="10">
        <f>VLOOKUP(A142,[1]sheet1!F212:AJ2210,17,0)</f>
        <v>49</v>
      </c>
      <c r="R142" s="10">
        <f>VLOOKUP(A142,[1]sheet1!F212:AJ2210,18,0)</f>
        <v>95</v>
      </c>
      <c r="S142" s="9" t="str">
        <f>VLOOKUP(A142,[1]sheet1!F212:AJ2210,19,0)</f>
        <v>优秀</v>
      </c>
      <c r="T142" s="10">
        <f>VLOOKUP(A142,[1]sheet1!F212:AJ2210,21,0)</f>
        <v>149</v>
      </c>
      <c r="U142" s="10">
        <f>VLOOKUP(A142,[1]sheet1!F212:AJ2210,22,0)</f>
        <v>100</v>
      </c>
      <c r="V142" s="9" t="str">
        <f>VLOOKUP(A142,[1]sheet1!F212:AJ2210,23,0)</f>
        <v>优秀</v>
      </c>
      <c r="W142" s="10">
        <f>VLOOKUP(A142,[1]sheet1!F212:AJ2210,24,0)</f>
        <v>0</v>
      </c>
      <c r="X142" s="10" t="str">
        <f>VLOOKUP(A142,[1]sheet1!F212:AJ2210,25,0)</f>
        <v>1′36</v>
      </c>
      <c r="Y142" s="10">
        <f>VLOOKUP(A142,[1]sheet1!F212:AJ2210,26,0)</f>
        <v>100</v>
      </c>
      <c r="Z142" s="9" t="str">
        <f>VLOOKUP(A142,[1]sheet1!F212:AJ2210,27,0)</f>
        <v>优秀</v>
      </c>
      <c r="AA142" s="10">
        <f>VLOOKUP(A142,[1]sheet1!F212:AJ2210,28,0)</f>
        <v>96</v>
      </c>
      <c r="AB142" s="10">
        <f>VLOOKUP(A142,[1]sheet1!F212:AJ2210,29,0)</f>
        <v>0</v>
      </c>
      <c r="AC142" s="10">
        <f>VLOOKUP(A142,[1]sheet1!F212:AJ2210,30,0)</f>
        <v>96</v>
      </c>
      <c r="AD142" s="9" t="str">
        <f>VLOOKUP(A142,[1]sheet1!F212:AJ2210,31,0)</f>
        <v>优秀</v>
      </c>
    </row>
    <row r="143" s="1" customFormat="1" spans="1:30">
      <c r="A143" s="16" t="s">
        <v>202</v>
      </c>
      <c r="B143" s="8" t="s">
        <v>200</v>
      </c>
      <c r="C143" s="9" t="str">
        <f>VLOOKUP(A143,[1]sheet1!F213:AJ2211,2,0)</f>
        <v>女</v>
      </c>
      <c r="D143" s="10">
        <f>VLOOKUP(A143,[1]sheet1!F213:AJ2211,4,0)</f>
        <v>146</v>
      </c>
      <c r="E143" s="10">
        <f>VLOOKUP(A143,[1]sheet1!F213:AJ2211,5,0)</f>
        <v>30</v>
      </c>
      <c r="F143" s="10">
        <f>VLOOKUP(A143,[1]sheet1!F213:AJ2211,6,0)</f>
        <v>100</v>
      </c>
      <c r="G143" s="9" t="str">
        <f>VLOOKUP(A143,[1]sheet1!F213:AJ2211,7,0)</f>
        <v>正常</v>
      </c>
      <c r="H143" s="10">
        <f>VLOOKUP(A143,[1]sheet1!F213:AJ2211,8,0)</f>
        <v>2300</v>
      </c>
      <c r="I143" s="10">
        <f>VLOOKUP(A143,[1]sheet1!F213:AJ2211,9,0)</f>
        <v>100</v>
      </c>
      <c r="J143" s="9" t="str">
        <f>VLOOKUP(A143,[1]sheet1!F213:AJ2211,10,0)</f>
        <v>优秀</v>
      </c>
      <c r="K143" s="10">
        <f>VLOOKUP(A143,[1]sheet1!F213:AJ2211,11,0)</f>
        <v>9.6</v>
      </c>
      <c r="L143" s="10">
        <f>VLOOKUP(A143,[1]sheet1!F213:AJ2211,12,0)</f>
        <v>74</v>
      </c>
      <c r="M143" s="9" t="str">
        <f>VLOOKUP(A143,[1]sheet1!F213:AJ2211,13,0)</f>
        <v>及格</v>
      </c>
      <c r="N143" s="10">
        <f>VLOOKUP(A143,[1]sheet1!F213:AJ2211,14,0)</f>
        <v>20.6</v>
      </c>
      <c r="O143" s="10">
        <f>VLOOKUP(A143,[1]sheet1!F213:AJ2211,15,0)</f>
        <v>100</v>
      </c>
      <c r="P143" s="9" t="str">
        <f>VLOOKUP(A143,[1]sheet1!F213:AJ2211,16,0)</f>
        <v>优秀</v>
      </c>
      <c r="Q143" s="10">
        <f>VLOOKUP(A143,[1]sheet1!F213:AJ2211,17,0)</f>
        <v>27</v>
      </c>
      <c r="R143" s="10">
        <f>VLOOKUP(A143,[1]sheet1!F213:AJ2211,18,0)</f>
        <v>68</v>
      </c>
      <c r="S143" s="9" t="str">
        <f>VLOOKUP(A143,[1]sheet1!F213:AJ2211,19,0)</f>
        <v>及格</v>
      </c>
      <c r="T143" s="10">
        <f>VLOOKUP(A143,[1]sheet1!F213:AJ2211,21,0)</f>
        <v>99</v>
      </c>
      <c r="U143" s="10">
        <f>VLOOKUP(A143,[1]sheet1!F213:AJ2211,22,0)</f>
        <v>70</v>
      </c>
      <c r="V143" s="9" t="str">
        <f>VLOOKUP(A143,[1]sheet1!F213:AJ2211,23,0)</f>
        <v>及格</v>
      </c>
      <c r="W143" s="10">
        <f>VLOOKUP(A143,[1]sheet1!F213:AJ2211,24,0)</f>
        <v>0</v>
      </c>
      <c r="X143" s="10" t="str">
        <f>VLOOKUP(A143,[1]sheet1!F213:AJ2211,25,0)</f>
        <v>1′59</v>
      </c>
      <c r="Y143" s="10">
        <f>VLOOKUP(A143,[1]sheet1!F213:AJ2211,26,0)</f>
        <v>76</v>
      </c>
      <c r="Z143" s="9" t="str">
        <f>VLOOKUP(A143,[1]sheet1!F213:AJ2211,27,0)</f>
        <v>及格</v>
      </c>
      <c r="AA143" s="10">
        <f>VLOOKUP(A143,[1]sheet1!F213:AJ2211,28,0)</f>
        <v>83</v>
      </c>
      <c r="AB143" s="10">
        <f>VLOOKUP(A143,[1]sheet1!F213:AJ2211,29,0)</f>
        <v>0</v>
      </c>
      <c r="AC143" s="10">
        <f>VLOOKUP(A143,[1]sheet1!F213:AJ2211,30,0)</f>
        <v>83</v>
      </c>
      <c r="AD143" s="9" t="str">
        <f>VLOOKUP(A143,[1]sheet1!F213:AJ2211,31,0)</f>
        <v>良好</v>
      </c>
    </row>
    <row r="144" s="1" customFormat="1" spans="1:30">
      <c r="A144" s="16" t="s">
        <v>203</v>
      </c>
      <c r="B144" s="8" t="s">
        <v>200</v>
      </c>
      <c r="C144" s="9" t="str">
        <f>VLOOKUP(A144,[1]sheet1!F214:AJ2212,2,0)</f>
        <v>男</v>
      </c>
      <c r="D144" s="10">
        <f>VLOOKUP(A144,[1]sheet1!F214:AJ2212,4,0)</f>
        <v>142</v>
      </c>
      <c r="E144" s="10">
        <f>VLOOKUP(A144,[1]sheet1!F214:AJ2212,5,0)</f>
        <v>29</v>
      </c>
      <c r="F144" s="10">
        <f>VLOOKUP(A144,[1]sheet1!F214:AJ2212,6,0)</f>
        <v>100</v>
      </c>
      <c r="G144" s="9" t="str">
        <f>VLOOKUP(A144,[1]sheet1!F214:AJ2212,7,0)</f>
        <v>正常</v>
      </c>
      <c r="H144" s="10">
        <f>VLOOKUP(A144,[1]sheet1!F214:AJ2212,8,0)</f>
        <v>2127</v>
      </c>
      <c r="I144" s="10">
        <f>VLOOKUP(A144,[1]sheet1!F214:AJ2212,9,0)</f>
        <v>78</v>
      </c>
      <c r="J144" s="9" t="str">
        <f>VLOOKUP(A144,[1]sheet1!F214:AJ2212,10,0)</f>
        <v>及格</v>
      </c>
      <c r="K144" s="10">
        <f>VLOOKUP(A144,[1]sheet1!F214:AJ2212,11,0)</f>
        <v>9.4</v>
      </c>
      <c r="L144" s="10">
        <f>VLOOKUP(A144,[1]sheet1!F214:AJ2212,12,0)</f>
        <v>74</v>
      </c>
      <c r="M144" s="9" t="str">
        <f>VLOOKUP(A144,[1]sheet1!F214:AJ2212,13,0)</f>
        <v>及格</v>
      </c>
      <c r="N144" s="10">
        <f>VLOOKUP(A144,[1]sheet1!F214:AJ2212,14,0)</f>
        <v>9.9</v>
      </c>
      <c r="O144" s="10">
        <f>VLOOKUP(A144,[1]sheet1!F214:AJ2212,15,0)</f>
        <v>80</v>
      </c>
      <c r="P144" s="9" t="str">
        <f>VLOOKUP(A144,[1]sheet1!F214:AJ2212,16,0)</f>
        <v>良好</v>
      </c>
      <c r="Q144" s="10">
        <f>VLOOKUP(A144,[1]sheet1!F214:AJ2212,17,0)</f>
        <v>54</v>
      </c>
      <c r="R144" s="10">
        <f>VLOOKUP(A144,[1]sheet1!F214:AJ2212,18,0)</f>
        <v>100</v>
      </c>
      <c r="S144" s="9" t="str">
        <f>VLOOKUP(A144,[1]sheet1!F214:AJ2212,19,0)</f>
        <v>优秀</v>
      </c>
      <c r="T144" s="10">
        <f>VLOOKUP(A144,[1]sheet1!F214:AJ2212,21,0)</f>
        <v>152</v>
      </c>
      <c r="U144" s="10">
        <f>VLOOKUP(A144,[1]sheet1!F214:AJ2212,22,0)</f>
        <v>100</v>
      </c>
      <c r="V144" s="9" t="str">
        <f>VLOOKUP(A144,[1]sheet1!F214:AJ2212,23,0)</f>
        <v>优秀</v>
      </c>
      <c r="W144" s="10">
        <f>VLOOKUP(A144,[1]sheet1!F214:AJ2212,24,0)</f>
        <v>2</v>
      </c>
      <c r="X144" s="10" t="str">
        <f>VLOOKUP(A144,[1]sheet1!F214:AJ2212,25,0)</f>
        <v>1′41</v>
      </c>
      <c r="Y144" s="10">
        <f>VLOOKUP(A144,[1]sheet1!F214:AJ2212,26,0)</f>
        <v>90</v>
      </c>
      <c r="Z144" s="9" t="str">
        <f>VLOOKUP(A144,[1]sheet1!F214:AJ2212,27,0)</f>
        <v>优秀</v>
      </c>
      <c r="AA144" s="10">
        <f>VLOOKUP(A144,[1]sheet1!F214:AJ2212,28,0)</f>
        <v>88.5</v>
      </c>
      <c r="AB144" s="10">
        <f>VLOOKUP(A144,[1]sheet1!F214:AJ2212,29,0)</f>
        <v>2</v>
      </c>
      <c r="AC144" s="10">
        <f>VLOOKUP(A144,[1]sheet1!F214:AJ2212,30,0)</f>
        <v>90.5</v>
      </c>
      <c r="AD144" s="9" t="str">
        <f>VLOOKUP(A144,[1]sheet1!F214:AJ2212,31,0)</f>
        <v>优秀</v>
      </c>
    </row>
    <row r="145" s="1" customFormat="1" spans="1:30">
      <c r="A145" s="16" t="s">
        <v>204</v>
      </c>
      <c r="B145" s="8" t="s">
        <v>200</v>
      </c>
      <c r="C145" s="9" t="str">
        <f>VLOOKUP(A145,[1]sheet1!F216:AJ2214,2,0)</f>
        <v>女</v>
      </c>
      <c r="D145" s="10">
        <f>VLOOKUP(A145,[1]sheet1!F216:AJ2214,4,0)</f>
        <v>147</v>
      </c>
      <c r="E145" s="10">
        <f>VLOOKUP(A145,[1]sheet1!F216:AJ2214,5,0)</f>
        <v>34</v>
      </c>
      <c r="F145" s="10">
        <f>VLOOKUP(A145,[1]sheet1!F216:AJ2214,6,0)</f>
        <v>100</v>
      </c>
      <c r="G145" s="9" t="str">
        <f>VLOOKUP(A145,[1]sheet1!F216:AJ2214,7,0)</f>
        <v>正常</v>
      </c>
      <c r="H145" s="10">
        <f>VLOOKUP(A145,[1]sheet1!F216:AJ2214,8,0)</f>
        <v>2469</v>
      </c>
      <c r="I145" s="10">
        <f>VLOOKUP(A145,[1]sheet1!F216:AJ2214,9,0)</f>
        <v>100</v>
      </c>
      <c r="J145" s="9" t="str">
        <f>VLOOKUP(A145,[1]sheet1!F216:AJ2214,10,0)</f>
        <v>优秀</v>
      </c>
      <c r="K145" s="10">
        <f>VLOOKUP(A145,[1]sheet1!F216:AJ2214,11,0)</f>
        <v>8.8</v>
      </c>
      <c r="L145" s="10">
        <f>VLOOKUP(A145,[1]sheet1!F216:AJ2214,12,0)</f>
        <v>85</v>
      </c>
      <c r="M145" s="9" t="str">
        <f>VLOOKUP(A145,[1]sheet1!F216:AJ2214,13,0)</f>
        <v>良好</v>
      </c>
      <c r="N145" s="10">
        <f>VLOOKUP(A145,[1]sheet1!F216:AJ2214,14,0)</f>
        <v>29.5</v>
      </c>
      <c r="O145" s="10">
        <f>VLOOKUP(A145,[1]sheet1!F216:AJ2214,15,0)</f>
        <v>100</v>
      </c>
      <c r="P145" s="9" t="str">
        <f>VLOOKUP(A145,[1]sheet1!F216:AJ2214,16,0)</f>
        <v>优秀</v>
      </c>
      <c r="Q145" s="10">
        <f>VLOOKUP(A145,[1]sheet1!F216:AJ2214,17,0)</f>
        <v>32</v>
      </c>
      <c r="R145" s="10">
        <f>VLOOKUP(A145,[1]sheet1!F216:AJ2214,18,0)</f>
        <v>74</v>
      </c>
      <c r="S145" s="9" t="str">
        <f>VLOOKUP(A145,[1]sheet1!F216:AJ2214,19,0)</f>
        <v>及格</v>
      </c>
      <c r="T145" s="10">
        <f>VLOOKUP(A145,[1]sheet1!F216:AJ2214,21,0)</f>
        <v>109</v>
      </c>
      <c r="U145" s="10">
        <f>VLOOKUP(A145,[1]sheet1!F216:AJ2214,22,0)</f>
        <v>74</v>
      </c>
      <c r="V145" s="9" t="str">
        <f>VLOOKUP(A145,[1]sheet1!F216:AJ2214,23,0)</f>
        <v>及格</v>
      </c>
      <c r="W145" s="10">
        <f>VLOOKUP(A145,[1]sheet1!F216:AJ2214,24,0)</f>
        <v>0</v>
      </c>
      <c r="X145" s="10" t="str">
        <f>VLOOKUP(A145,[1]sheet1!F216:AJ2214,25,0)</f>
        <v>1′49</v>
      </c>
      <c r="Y145" s="10">
        <f>VLOOKUP(A145,[1]sheet1!F216:AJ2214,26,0)</f>
        <v>85</v>
      </c>
      <c r="Z145" s="9" t="str">
        <f>VLOOKUP(A145,[1]sheet1!F216:AJ2214,27,0)</f>
        <v>良好</v>
      </c>
      <c r="AA145" s="10">
        <f>VLOOKUP(A145,[1]sheet1!F216:AJ2214,28,0)</f>
        <v>87.7</v>
      </c>
      <c r="AB145" s="10">
        <f>VLOOKUP(A145,[1]sheet1!F216:AJ2214,29,0)</f>
        <v>0</v>
      </c>
      <c r="AC145" s="10">
        <f>VLOOKUP(A145,[1]sheet1!F216:AJ2214,30,0)</f>
        <v>87.7</v>
      </c>
      <c r="AD145" s="9" t="str">
        <f>VLOOKUP(A145,[1]sheet1!F216:AJ2214,31,0)</f>
        <v>良好</v>
      </c>
    </row>
    <row r="146" s="1" customFormat="1" spans="1:30">
      <c r="A146" s="16" t="s">
        <v>205</v>
      </c>
      <c r="B146" s="8" t="s">
        <v>206</v>
      </c>
      <c r="C146" s="9" t="str">
        <f>VLOOKUP(A146,[1]sheet1!F217:AJ2215,2,0)</f>
        <v>男</v>
      </c>
      <c r="D146" s="10">
        <f>VLOOKUP(A146,[1]sheet1!F217:AJ2215,4,0)</f>
        <v>143</v>
      </c>
      <c r="E146" s="10">
        <f>VLOOKUP(A146,[1]sheet1!F217:AJ2215,5,0)</f>
        <v>35</v>
      </c>
      <c r="F146" s="10">
        <f>VLOOKUP(A146,[1]sheet1!F217:AJ2215,6,0)</f>
        <v>100</v>
      </c>
      <c r="G146" s="9" t="str">
        <f>VLOOKUP(A146,[1]sheet1!F217:AJ2215,7,0)</f>
        <v>正常</v>
      </c>
      <c r="H146" s="10">
        <f>VLOOKUP(A146,[1]sheet1!F217:AJ2215,8,0)</f>
        <v>2194</v>
      </c>
      <c r="I146" s="10">
        <f>VLOOKUP(A146,[1]sheet1!F217:AJ2215,9,0)</f>
        <v>78</v>
      </c>
      <c r="J146" s="9" t="str">
        <f>VLOOKUP(A146,[1]sheet1!F217:AJ2215,10,0)</f>
        <v>及格</v>
      </c>
      <c r="K146" s="10">
        <f>VLOOKUP(A146,[1]sheet1!F217:AJ2215,11,0)</f>
        <v>8.9</v>
      </c>
      <c r="L146" s="10">
        <f>VLOOKUP(A146,[1]sheet1!F217:AJ2215,12,0)</f>
        <v>78</v>
      </c>
      <c r="M146" s="9" t="str">
        <f>VLOOKUP(A146,[1]sheet1!F217:AJ2215,13,0)</f>
        <v>及格</v>
      </c>
      <c r="N146" s="10">
        <f>VLOOKUP(A146,[1]sheet1!F217:AJ2215,14,0)</f>
        <v>16.3</v>
      </c>
      <c r="O146" s="10">
        <f>VLOOKUP(A146,[1]sheet1!F217:AJ2215,15,0)</f>
        <v>95</v>
      </c>
      <c r="P146" s="9" t="str">
        <f>VLOOKUP(A146,[1]sheet1!F217:AJ2215,16,0)</f>
        <v>优秀</v>
      </c>
      <c r="Q146" s="10">
        <f>VLOOKUP(A146,[1]sheet1!F217:AJ2215,17,0)</f>
        <v>32</v>
      </c>
      <c r="R146" s="10">
        <f>VLOOKUP(A146,[1]sheet1!F217:AJ2215,18,0)</f>
        <v>74</v>
      </c>
      <c r="S146" s="9" t="str">
        <f>VLOOKUP(A146,[1]sheet1!F217:AJ2215,19,0)</f>
        <v>及格</v>
      </c>
      <c r="T146" s="10">
        <f>VLOOKUP(A146,[1]sheet1!F217:AJ2215,21,0)</f>
        <v>138</v>
      </c>
      <c r="U146" s="10">
        <f>VLOOKUP(A146,[1]sheet1!F217:AJ2215,22,0)</f>
        <v>90</v>
      </c>
      <c r="V146" s="9" t="str">
        <f>VLOOKUP(A146,[1]sheet1!F217:AJ2215,23,0)</f>
        <v>优秀</v>
      </c>
      <c r="W146" s="10">
        <f>VLOOKUP(A146,[1]sheet1!F217:AJ2215,24,0)</f>
        <v>0</v>
      </c>
      <c r="X146" s="10" t="str">
        <f>VLOOKUP(A146,[1]sheet1!F217:AJ2215,25,0)</f>
        <v>1′51</v>
      </c>
      <c r="Y146" s="10">
        <f>VLOOKUP(A146,[1]sheet1!F217:AJ2215,26,0)</f>
        <v>78</v>
      </c>
      <c r="Z146" s="9" t="str">
        <f>VLOOKUP(A146,[1]sheet1!F217:AJ2215,27,0)</f>
        <v>及格</v>
      </c>
      <c r="AA146" s="10">
        <f>VLOOKUP(A146,[1]sheet1!F217:AJ2215,28,0)</f>
        <v>83.4</v>
      </c>
      <c r="AB146" s="10">
        <f>VLOOKUP(A146,[1]sheet1!F217:AJ2215,29,0)</f>
        <v>0</v>
      </c>
      <c r="AC146" s="10">
        <f>VLOOKUP(A146,[1]sheet1!F217:AJ2215,30,0)</f>
        <v>83.4</v>
      </c>
      <c r="AD146" s="9" t="str">
        <f>VLOOKUP(A146,[1]sheet1!F217:AJ2215,31,0)</f>
        <v>良好</v>
      </c>
    </row>
    <row r="147" s="1" customFormat="1" spans="1:30">
      <c r="A147" s="16" t="s">
        <v>207</v>
      </c>
      <c r="B147" s="8" t="s">
        <v>206</v>
      </c>
      <c r="C147" s="9" t="str">
        <f>VLOOKUP(A147,[1]sheet1!F219:AJ2217,2,0)</f>
        <v>女</v>
      </c>
      <c r="D147" s="10">
        <f>VLOOKUP(A147,[1]sheet1!F219:AJ2217,4,0)</f>
        <v>159</v>
      </c>
      <c r="E147" s="10">
        <f>VLOOKUP(A147,[1]sheet1!F219:AJ2217,5,0)</f>
        <v>53</v>
      </c>
      <c r="F147" s="10">
        <f>VLOOKUP(A147,[1]sheet1!F219:AJ2217,6,0)</f>
        <v>80</v>
      </c>
      <c r="G147" s="9" t="str">
        <f>VLOOKUP(A147,[1]sheet1!F219:AJ2217,7,0)</f>
        <v>超重</v>
      </c>
      <c r="H147" s="10">
        <f>VLOOKUP(A147,[1]sheet1!F219:AJ2217,8,0)</f>
        <v>3178</v>
      </c>
      <c r="I147" s="10">
        <f>VLOOKUP(A147,[1]sheet1!F219:AJ2217,9,0)</f>
        <v>100</v>
      </c>
      <c r="J147" s="9" t="str">
        <f>VLOOKUP(A147,[1]sheet1!F219:AJ2217,10,0)</f>
        <v>优秀</v>
      </c>
      <c r="K147" s="10">
        <f>VLOOKUP(A147,[1]sheet1!F219:AJ2217,11,0)</f>
        <v>9.5</v>
      </c>
      <c r="L147" s="10">
        <f>VLOOKUP(A147,[1]sheet1!F219:AJ2217,12,0)</f>
        <v>76</v>
      </c>
      <c r="M147" s="9" t="str">
        <f>VLOOKUP(A147,[1]sheet1!F219:AJ2217,13,0)</f>
        <v>及格</v>
      </c>
      <c r="N147" s="10">
        <f>VLOOKUP(A147,[1]sheet1!F219:AJ2217,14,0)</f>
        <v>20</v>
      </c>
      <c r="O147" s="10">
        <f>VLOOKUP(A147,[1]sheet1!F219:AJ2217,15,0)</f>
        <v>100</v>
      </c>
      <c r="P147" s="9" t="str">
        <f>VLOOKUP(A147,[1]sheet1!F219:AJ2217,16,0)</f>
        <v>优秀</v>
      </c>
      <c r="Q147" s="10">
        <f>VLOOKUP(A147,[1]sheet1!F219:AJ2217,17,0)</f>
        <v>43</v>
      </c>
      <c r="R147" s="10">
        <f>VLOOKUP(A147,[1]sheet1!F219:AJ2217,18,0)</f>
        <v>85</v>
      </c>
      <c r="S147" s="9" t="str">
        <f>VLOOKUP(A147,[1]sheet1!F219:AJ2217,19,0)</f>
        <v>良好</v>
      </c>
      <c r="T147" s="10">
        <f>VLOOKUP(A147,[1]sheet1!F219:AJ2217,21,0)</f>
        <v>149</v>
      </c>
      <c r="U147" s="10">
        <f>VLOOKUP(A147,[1]sheet1!F219:AJ2217,22,0)</f>
        <v>90</v>
      </c>
      <c r="V147" s="9" t="str">
        <f>VLOOKUP(A147,[1]sheet1!F219:AJ2217,23,0)</f>
        <v>优秀</v>
      </c>
      <c r="W147" s="10">
        <f>VLOOKUP(A147,[1]sheet1!F219:AJ2217,24,0)</f>
        <v>0</v>
      </c>
      <c r="X147" s="10" t="str">
        <f>VLOOKUP(A147,[1]sheet1!F219:AJ2217,25,0)</f>
        <v>1′52</v>
      </c>
      <c r="Y147" s="10">
        <f>VLOOKUP(A147,[1]sheet1!F219:AJ2217,26,0)</f>
        <v>80</v>
      </c>
      <c r="Z147" s="9" t="str">
        <f>VLOOKUP(A147,[1]sheet1!F219:AJ2217,27,0)</f>
        <v>良好</v>
      </c>
      <c r="AA147" s="10">
        <f>VLOOKUP(A147,[1]sheet1!F219:AJ2217,28,0)</f>
        <v>86.2</v>
      </c>
      <c r="AB147" s="10">
        <f>VLOOKUP(A147,[1]sheet1!F219:AJ2217,29,0)</f>
        <v>0</v>
      </c>
      <c r="AC147" s="10">
        <f>VLOOKUP(A147,[1]sheet1!F219:AJ2217,30,0)</f>
        <v>86.2</v>
      </c>
      <c r="AD147" s="9" t="str">
        <f>VLOOKUP(A147,[1]sheet1!F219:AJ2217,31,0)</f>
        <v>良好</v>
      </c>
    </row>
    <row r="148" s="1" customFormat="1" spans="1:30">
      <c r="A148" s="16" t="s">
        <v>208</v>
      </c>
      <c r="B148" s="8" t="s">
        <v>206</v>
      </c>
      <c r="C148" s="9" t="str">
        <f>VLOOKUP(A148,[1]sheet1!F220:AJ2218,2,0)</f>
        <v>女</v>
      </c>
      <c r="D148" s="10">
        <f>VLOOKUP(A148,[1]sheet1!F220:AJ2218,4,0)</f>
        <v>143</v>
      </c>
      <c r="E148" s="10">
        <f>VLOOKUP(A148,[1]sheet1!F220:AJ2218,5,0)</f>
        <v>31</v>
      </c>
      <c r="F148" s="10">
        <f>VLOOKUP(A148,[1]sheet1!F220:AJ2218,6,0)</f>
        <v>100</v>
      </c>
      <c r="G148" s="9" t="str">
        <f>VLOOKUP(A148,[1]sheet1!F220:AJ2218,7,0)</f>
        <v>正常</v>
      </c>
      <c r="H148" s="10">
        <f>VLOOKUP(A148,[1]sheet1!F220:AJ2218,8,0)</f>
        <v>1995</v>
      </c>
      <c r="I148" s="10">
        <f>VLOOKUP(A148,[1]sheet1!F220:AJ2218,9,0)</f>
        <v>85</v>
      </c>
      <c r="J148" s="9" t="str">
        <f>VLOOKUP(A148,[1]sheet1!F220:AJ2218,10,0)</f>
        <v>良好</v>
      </c>
      <c r="K148" s="10">
        <f>VLOOKUP(A148,[1]sheet1!F220:AJ2218,11,0)</f>
        <v>10</v>
      </c>
      <c r="L148" s="10">
        <f>VLOOKUP(A148,[1]sheet1!F220:AJ2218,12,0)</f>
        <v>70</v>
      </c>
      <c r="M148" s="9" t="str">
        <f>VLOOKUP(A148,[1]sheet1!F220:AJ2218,13,0)</f>
        <v>及格</v>
      </c>
      <c r="N148" s="10">
        <f>VLOOKUP(A148,[1]sheet1!F220:AJ2218,14,0)</f>
        <v>18.8</v>
      </c>
      <c r="O148" s="10">
        <f>VLOOKUP(A148,[1]sheet1!F220:AJ2218,15,0)</f>
        <v>95</v>
      </c>
      <c r="P148" s="9" t="str">
        <f>VLOOKUP(A148,[1]sheet1!F220:AJ2218,16,0)</f>
        <v>优秀</v>
      </c>
      <c r="Q148" s="10">
        <f>VLOOKUP(A148,[1]sheet1!F220:AJ2218,17,0)</f>
        <v>25</v>
      </c>
      <c r="R148" s="10">
        <f>VLOOKUP(A148,[1]sheet1!F220:AJ2218,18,0)</f>
        <v>66</v>
      </c>
      <c r="S148" s="9" t="str">
        <f>VLOOKUP(A148,[1]sheet1!F220:AJ2218,19,0)</f>
        <v>及格</v>
      </c>
      <c r="T148" s="10">
        <f>VLOOKUP(A148,[1]sheet1!F220:AJ2218,21,0)</f>
        <v>114</v>
      </c>
      <c r="U148" s="10">
        <f>VLOOKUP(A148,[1]sheet1!F220:AJ2218,22,0)</f>
        <v>76</v>
      </c>
      <c r="V148" s="9" t="str">
        <f>VLOOKUP(A148,[1]sheet1!F220:AJ2218,23,0)</f>
        <v>及格</v>
      </c>
      <c r="W148" s="10">
        <f>VLOOKUP(A148,[1]sheet1!F220:AJ2218,24,0)</f>
        <v>0</v>
      </c>
      <c r="X148" s="10" t="str">
        <f>VLOOKUP(A148,[1]sheet1!F220:AJ2218,25,0)</f>
        <v>1′53</v>
      </c>
      <c r="Y148" s="10">
        <f>VLOOKUP(A148,[1]sheet1!F220:AJ2218,26,0)</f>
        <v>80</v>
      </c>
      <c r="Z148" s="9" t="str">
        <f>VLOOKUP(A148,[1]sheet1!F220:AJ2218,27,0)</f>
        <v>良好</v>
      </c>
      <c r="AA148" s="10">
        <f>VLOOKUP(A148,[1]sheet1!F220:AJ2218,28,0)</f>
        <v>80</v>
      </c>
      <c r="AB148" s="10">
        <f>VLOOKUP(A148,[1]sheet1!F220:AJ2218,29,0)</f>
        <v>0</v>
      </c>
      <c r="AC148" s="10">
        <f>VLOOKUP(A148,[1]sheet1!F220:AJ2218,30,0)</f>
        <v>80</v>
      </c>
      <c r="AD148" s="9" t="str">
        <f>VLOOKUP(A148,[1]sheet1!F220:AJ2218,31,0)</f>
        <v>良好</v>
      </c>
    </row>
    <row r="149" s="1" customFormat="1" spans="1:30">
      <c r="A149" s="16" t="s">
        <v>209</v>
      </c>
      <c r="B149" s="8" t="s">
        <v>206</v>
      </c>
      <c r="C149" s="9" t="str">
        <f>VLOOKUP(A149,[1]sheet1!F221:AJ2219,2,0)</f>
        <v>女</v>
      </c>
      <c r="D149" s="10">
        <f>VLOOKUP(A149,[1]sheet1!F221:AJ2219,4,0)</f>
        <v>153</v>
      </c>
      <c r="E149" s="10">
        <f>VLOOKUP(A149,[1]sheet1!F221:AJ2219,5,0)</f>
        <v>39</v>
      </c>
      <c r="F149" s="10">
        <f>VLOOKUP(A149,[1]sheet1!F221:AJ2219,6,0)</f>
        <v>100</v>
      </c>
      <c r="G149" s="9" t="str">
        <f>VLOOKUP(A149,[1]sheet1!F221:AJ2219,7,0)</f>
        <v>正常</v>
      </c>
      <c r="H149" s="10">
        <f>VLOOKUP(A149,[1]sheet1!F221:AJ2219,8,0)</f>
        <v>2736</v>
      </c>
      <c r="I149" s="10">
        <f>VLOOKUP(A149,[1]sheet1!F221:AJ2219,9,0)</f>
        <v>100</v>
      </c>
      <c r="J149" s="9" t="str">
        <f>VLOOKUP(A149,[1]sheet1!F221:AJ2219,10,0)</f>
        <v>优秀</v>
      </c>
      <c r="K149" s="10">
        <f>VLOOKUP(A149,[1]sheet1!F221:AJ2219,11,0)</f>
        <v>9.2</v>
      </c>
      <c r="L149" s="10">
        <f>VLOOKUP(A149,[1]sheet1!F221:AJ2219,12,0)</f>
        <v>78</v>
      </c>
      <c r="M149" s="9" t="str">
        <f>VLOOKUP(A149,[1]sheet1!F221:AJ2219,13,0)</f>
        <v>及格</v>
      </c>
      <c r="N149" s="10">
        <f>VLOOKUP(A149,[1]sheet1!F221:AJ2219,14,0)</f>
        <v>30.3</v>
      </c>
      <c r="O149" s="10">
        <f>VLOOKUP(A149,[1]sheet1!F221:AJ2219,15,0)</f>
        <v>100</v>
      </c>
      <c r="P149" s="9" t="str">
        <f>VLOOKUP(A149,[1]sheet1!F221:AJ2219,16,0)</f>
        <v>优秀</v>
      </c>
      <c r="Q149" s="10">
        <f>VLOOKUP(A149,[1]sheet1!F221:AJ2219,17,0)</f>
        <v>40</v>
      </c>
      <c r="R149" s="10">
        <f>VLOOKUP(A149,[1]sheet1!F221:AJ2219,18,0)</f>
        <v>80</v>
      </c>
      <c r="S149" s="9" t="str">
        <f>VLOOKUP(A149,[1]sheet1!F221:AJ2219,19,0)</f>
        <v>良好</v>
      </c>
      <c r="T149" s="10">
        <f>VLOOKUP(A149,[1]sheet1!F221:AJ2219,21,0)</f>
        <v>159</v>
      </c>
      <c r="U149" s="10">
        <f>VLOOKUP(A149,[1]sheet1!F221:AJ2219,22,0)</f>
        <v>100</v>
      </c>
      <c r="V149" s="9" t="str">
        <f>VLOOKUP(A149,[1]sheet1!F221:AJ2219,23,0)</f>
        <v>优秀</v>
      </c>
      <c r="W149" s="10">
        <f>VLOOKUP(A149,[1]sheet1!F221:AJ2219,24,0)</f>
        <v>0</v>
      </c>
      <c r="X149" s="10" t="str">
        <f>VLOOKUP(A149,[1]sheet1!F221:AJ2219,25,0)</f>
        <v>1′46</v>
      </c>
      <c r="Y149" s="10">
        <f>VLOOKUP(A149,[1]sheet1!F221:AJ2219,26,0)</f>
        <v>90</v>
      </c>
      <c r="Z149" s="9" t="str">
        <f>VLOOKUP(A149,[1]sheet1!F221:AJ2219,27,0)</f>
        <v>优秀</v>
      </c>
      <c r="AA149" s="10">
        <f>VLOOKUP(A149,[1]sheet1!F221:AJ2219,28,0)</f>
        <v>90.6</v>
      </c>
      <c r="AB149" s="10">
        <f>VLOOKUP(A149,[1]sheet1!F221:AJ2219,29,0)</f>
        <v>0</v>
      </c>
      <c r="AC149" s="10">
        <f>VLOOKUP(A149,[1]sheet1!F221:AJ2219,30,0)</f>
        <v>90.6</v>
      </c>
      <c r="AD149" s="9" t="str">
        <f>VLOOKUP(A149,[1]sheet1!F221:AJ2219,31,0)</f>
        <v>优秀</v>
      </c>
    </row>
    <row r="150" s="1" customFormat="1" spans="1:30">
      <c r="A150" s="16" t="s">
        <v>210</v>
      </c>
      <c r="B150" s="8" t="s">
        <v>206</v>
      </c>
      <c r="C150" s="9" t="str">
        <f>VLOOKUP(A150,[1]sheet1!F223:AJ2221,2,0)</f>
        <v>女</v>
      </c>
      <c r="D150" s="10">
        <f>VLOOKUP(A150,[1]sheet1!F223:AJ2221,4,0)</f>
        <v>143</v>
      </c>
      <c r="E150" s="10">
        <f>VLOOKUP(A150,[1]sheet1!F223:AJ2221,5,0)</f>
        <v>33</v>
      </c>
      <c r="F150" s="10">
        <f>VLOOKUP(A150,[1]sheet1!F223:AJ2221,6,0)</f>
        <v>100</v>
      </c>
      <c r="G150" s="9" t="str">
        <f>VLOOKUP(A150,[1]sheet1!F223:AJ2221,7,0)</f>
        <v>正常</v>
      </c>
      <c r="H150" s="10">
        <f>VLOOKUP(A150,[1]sheet1!F223:AJ2221,8,0)</f>
        <v>2454</v>
      </c>
      <c r="I150" s="10">
        <f>VLOOKUP(A150,[1]sheet1!F223:AJ2221,9,0)</f>
        <v>100</v>
      </c>
      <c r="J150" s="9" t="str">
        <f>VLOOKUP(A150,[1]sheet1!F223:AJ2221,10,0)</f>
        <v>优秀</v>
      </c>
      <c r="K150" s="10">
        <f>VLOOKUP(A150,[1]sheet1!F223:AJ2221,11,0)</f>
        <v>9.7</v>
      </c>
      <c r="L150" s="10">
        <f>VLOOKUP(A150,[1]sheet1!F223:AJ2221,12,0)</f>
        <v>74</v>
      </c>
      <c r="M150" s="9" t="str">
        <f>VLOOKUP(A150,[1]sheet1!F223:AJ2221,13,0)</f>
        <v>及格</v>
      </c>
      <c r="N150" s="10">
        <f>VLOOKUP(A150,[1]sheet1!F223:AJ2221,14,0)</f>
        <v>23.8</v>
      </c>
      <c r="O150" s="10">
        <f>VLOOKUP(A150,[1]sheet1!F223:AJ2221,15,0)</f>
        <v>100</v>
      </c>
      <c r="P150" s="9" t="str">
        <f>VLOOKUP(A150,[1]sheet1!F223:AJ2221,16,0)</f>
        <v>优秀</v>
      </c>
      <c r="Q150" s="10">
        <f>VLOOKUP(A150,[1]sheet1!F223:AJ2221,17,0)</f>
        <v>35</v>
      </c>
      <c r="R150" s="10">
        <f>VLOOKUP(A150,[1]sheet1!F223:AJ2221,18,0)</f>
        <v>76</v>
      </c>
      <c r="S150" s="9" t="str">
        <f>VLOOKUP(A150,[1]sheet1!F223:AJ2221,19,0)</f>
        <v>及格</v>
      </c>
      <c r="T150" s="10">
        <f>VLOOKUP(A150,[1]sheet1!F223:AJ2221,21,0)</f>
        <v>137</v>
      </c>
      <c r="U150" s="10">
        <f>VLOOKUP(A150,[1]sheet1!F223:AJ2221,22,0)</f>
        <v>85</v>
      </c>
      <c r="V150" s="9" t="str">
        <f>VLOOKUP(A150,[1]sheet1!F223:AJ2221,23,0)</f>
        <v>良好</v>
      </c>
      <c r="W150" s="10">
        <f>VLOOKUP(A150,[1]sheet1!F223:AJ2221,24,0)</f>
        <v>0</v>
      </c>
      <c r="X150" s="10" t="str">
        <f>VLOOKUP(A150,[1]sheet1!F223:AJ2221,25,0)</f>
        <v>1′57</v>
      </c>
      <c r="Y150" s="10">
        <f>VLOOKUP(A150,[1]sheet1!F223:AJ2221,26,0)</f>
        <v>76</v>
      </c>
      <c r="Z150" s="9" t="str">
        <f>VLOOKUP(A150,[1]sheet1!F223:AJ2221,27,0)</f>
        <v>及格</v>
      </c>
      <c r="AA150" s="10">
        <f>VLOOKUP(A150,[1]sheet1!F223:AJ2221,28,0)</f>
        <v>86.1</v>
      </c>
      <c r="AB150" s="10">
        <f>VLOOKUP(A150,[1]sheet1!F223:AJ2221,29,0)</f>
        <v>0</v>
      </c>
      <c r="AC150" s="10">
        <f>VLOOKUP(A150,[1]sheet1!F223:AJ2221,30,0)</f>
        <v>86.1</v>
      </c>
      <c r="AD150" s="9" t="str">
        <f>VLOOKUP(A150,[1]sheet1!F223:AJ2221,31,0)</f>
        <v>良好</v>
      </c>
    </row>
    <row r="151" s="1" customFormat="1" spans="1:30">
      <c r="A151" s="16" t="s">
        <v>211</v>
      </c>
      <c r="B151" s="8" t="s">
        <v>212</v>
      </c>
      <c r="C151" s="9" t="str">
        <f>VLOOKUP(A151,[1]sheet1!F224:AJ2222,2,0)</f>
        <v>女</v>
      </c>
      <c r="D151" s="10">
        <f>VLOOKUP(A151,[1]sheet1!F224:AJ2222,4,0)</f>
        <v>152</v>
      </c>
      <c r="E151" s="10">
        <f>VLOOKUP(A151,[1]sheet1!F224:AJ2222,5,0)</f>
        <v>44</v>
      </c>
      <c r="F151" s="10">
        <f>VLOOKUP(A151,[1]sheet1!F224:AJ2222,6,0)</f>
        <v>100</v>
      </c>
      <c r="G151" s="9" t="str">
        <f>VLOOKUP(A151,[1]sheet1!F224:AJ2222,7,0)</f>
        <v>正常</v>
      </c>
      <c r="H151" s="10">
        <f>VLOOKUP(A151,[1]sheet1!F224:AJ2222,8,0)</f>
        <v>2470</v>
      </c>
      <c r="I151" s="10">
        <f>VLOOKUP(A151,[1]sheet1!F224:AJ2222,9,0)</f>
        <v>100</v>
      </c>
      <c r="J151" s="9" t="str">
        <f>VLOOKUP(A151,[1]sheet1!F224:AJ2222,10,0)</f>
        <v>优秀</v>
      </c>
      <c r="K151" s="10">
        <f>VLOOKUP(A151,[1]sheet1!F224:AJ2222,11,0)</f>
        <v>9.9</v>
      </c>
      <c r="L151" s="10">
        <f>VLOOKUP(A151,[1]sheet1!F224:AJ2222,12,0)</f>
        <v>72</v>
      </c>
      <c r="M151" s="9" t="str">
        <f>VLOOKUP(A151,[1]sheet1!F224:AJ2222,13,0)</f>
        <v>及格</v>
      </c>
      <c r="N151" s="10">
        <f>VLOOKUP(A151,[1]sheet1!F224:AJ2222,14,0)</f>
        <v>19.5</v>
      </c>
      <c r="O151" s="10">
        <f>VLOOKUP(A151,[1]sheet1!F224:AJ2222,15,0)</f>
        <v>95</v>
      </c>
      <c r="P151" s="9" t="str">
        <f>VLOOKUP(A151,[1]sheet1!F224:AJ2222,16,0)</f>
        <v>优秀</v>
      </c>
      <c r="Q151" s="10">
        <f>VLOOKUP(A151,[1]sheet1!F224:AJ2222,17,0)</f>
        <v>20</v>
      </c>
      <c r="R151" s="10">
        <f>VLOOKUP(A151,[1]sheet1!F224:AJ2222,18,0)</f>
        <v>62</v>
      </c>
      <c r="S151" s="9" t="str">
        <f>VLOOKUP(A151,[1]sheet1!F224:AJ2222,19,0)</f>
        <v>及格</v>
      </c>
      <c r="T151" s="10">
        <f>VLOOKUP(A151,[1]sheet1!F224:AJ2222,21,0)</f>
        <v>121</v>
      </c>
      <c r="U151" s="10">
        <f>VLOOKUP(A151,[1]sheet1!F224:AJ2222,22,0)</f>
        <v>78</v>
      </c>
      <c r="V151" s="9" t="str">
        <f>VLOOKUP(A151,[1]sheet1!F224:AJ2222,23,0)</f>
        <v>及格</v>
      </c>
      <c r="W151" s="10">
        <f>VLOOKUP(A151,[1]sheet1!F224:AJ2222,24,0)</f>
        <v>0</v>
      </c>
      <c r="X151" s="10" t="str">
        <f>VLOOKUP(A151,[1]sheet1!F224:AJ2222,25,0)</f>
        <v>2′07</v>
      </c>
      <c r="Y151" s="10">
        <f>VLOOKUP(A151,[1]sheet1!F224:AJ2222,26,0)</f>
        <v>70</v>
      </c>
      <c r="Z151" s="9" t="str">
        <f>VLOOKUP(A151,[1]sheet1!F224:AJ2222,27,0)</f>
        <v>及格</v>
      </c>
      <c r="AA151" s="10">
        <f>VLOOKUP(A151,[1]sheet1!F224:AJ2222,28,0)</f>
        <v>81.1</v>
      </c>
      <c r="AB151" s="10">
        <f>VLOOKUP(A151,[1]sheet1!F224:AJ2222,29,0)</f>
        <v>0</v>
      </c>
      <c r="AC151" s="10">
        <f>VLOOKUP(A151,[1]sheet1!F224:AJ2222,30,0)</f>
        <v>81.1</v>
      </c>
      <c r="AD151" s="9" t="str">
        <f>VLOOKUP(A151,[1]sheet1!F224:AJ2222,31,0)</f>
        <v>良好</v>
      </c>
    </row>
    <row r="152" s="1" customFormat="1" spans="1:30">
      <c r="A152" s="16" t="s">
        <v>213</v>
      </c>
      <c r="B152" s="8" t="s">
        <v>212</v>
      </c>
      <c r="C152" s="9" t="str">
        <f>VLOOKUP(A152,[1]sheet1!F225:AJ2223,2,0)</f>
        <v>女</v>
      </c>
      <c r="D152" s="10">
        <f>VLOOKUP(A152,[1]sheet1!F225:AJ2223,4,0)</f>
        <v>140</v>
      </c>
      <c r="E152" s="10">
        <f>VLOOKUP(A152,[1]sheet1!F225:AJ2223,5,0)</f>
        <v>36</v>
      </c>
      <c r="F152" s="10">
        <f>VLOOKUP(A152,[1]sheet1!F225:AJ2223,6,0)</f>
        <v>100</v>
      </c>
      <c r="G152" s="9" t="str">
        <f>VLOOKUP(A152,[1]sheet1!F225:AJ2223,7,0)</f>
        <v>正常</v>
      </c>
      <c r="H152" s="10">
        <f>VLOOKUP(A152,[1]sheet1!F225:AJ2223,8,0)</f>
        <v>2332</v>
      </c>
      <c r="I152" s="10">
        <f>VLOOKUP(A152,[1]sheet1!F225:AJ2223,9,0)</f>
        <v>100</v>
      </c>
      <c r="J152" s="9" t="str">
        <f>VLOOKUP(A152,[1]sheet1!F225:AJ2223,10,0)</f>
        <v>优秀</v>
      </c>
      <c r="K152" s="10">
        <f>VLOOKUP(A152,[1]sheet1!F225:AJ2223,11,0)</f>
        <v>9.6</v>
      </c>
      <c r="L152" s="10">
        <f>VLOOKUP(A152,[1]sheet1!F225:AJ2223,12,0)</f>
        <v>74</v>
      </c>
      <c r="M152" s="9" t="str">
        <f>VLOOKUP(A152,[1]sheet1!F225:AJ2223,13,0)</f>
        <v>及格</v>
      </c>
      <c r="N152" s="10">
        <f>VLOOKUP(A152,[1]sheet1!F225:AJ2223,14,0)</f>
        <v>17.7</v>
      </c>
      <c r="O152" s="10">
        <f>VLOOKUP(A152,[1]sheet1!F225:AJ2223,15,0)</f>
        <v>90</v>
      </c>
      <c r="P152" s="9" t="str">
        <f>VLOOKUP(A152,[1]sheet1!F225:AJ2223,16,0)</f>
        <v>优秀</v>
      </c>
      <c r="Q152" s="10">
        <f>VLOOKUP(A152,[1]sheet1!F225:AJ2223,17,0)</f>
        <v>35</v>
      </c>
      <c r="R152" s="10">
        <f>VLOOKUP(A152,[1]sheet1!F225:AJ2223,18,0)</f>
        <v>76</v>
      </c>
      <c r="S152" s="9" t="str">
        <f>VLOOKUP(A152,[1]sheet1!F225:AJ2223,19,0)</f>
        <v>及格</v>
      </c>
      <c r="T152" s="10">
        <f>VLOOKUP(A152,[1]sheet1!F225:AJ2223,21,0)</f>
        <v>170</v>
      </c>
      <c r="U152" s="10">
        <f>VLOOKUP(A152,[1]sheet1!F225:AJ2223,22,0)</f>
        <v>100</v>
      </c>
      <c r="V152" s="9" t="str">
        <f>VLOOKUP(A152,[1]sheet1!F225:AJ2223,23,0)</f>
        <v>优秀</v>
      </c>
      <c r="W152" s="10">
        <f>VLOOKUP(A152,[1]sheet1!F225:AJ2223,24,0)</f>
        <v>6</v>
      </c>
      <c r="X152" s="10" t="str">
        <f>VLOOKUP(A152,[1]sheet1!F225:AJ2223,25,0)</f>
        <v>1′53</v>
      </c>
      <c r="Y152" s="10">
        <f>VLOOKUP(A152,[1]sheet1!F225:AJ2223,26,0)</f>
        <v>80</v>
      </c>
      <c r="Z152" s="9" t="str">
        <f>VLOOKUP(A152,[1]sheet1!F225:AJ2223,27,0)</f>
        <v>良好</v>
      </c>
      <c r="AA152" s="10">
        <f>VLOOKUP(A152,[1]sheet1!F225:AJ2223,28,0)</f>
        <v>87</v>
      </c>
      <c r="AB152" s="10">
        <f>VLOOKUP(A152,[1]sheet1!F225:AJ2223,29,0)</f>
        <v>6</v>
      </c>
      <c r="AC152" s="10">
        <f>VLOOKUP(A152,[1]sheet1!F225:AJ2223,30,0)</f>
        <v>93</v>
      </c>
      <c r="AD152" s="9" t="str">
        <f>VLOOKUP(A152,[1]sheet1!F225:AJ2223,31,0)</f>
        <v>优秀</v>
      </c>
    </row>
    <row r="153" s="1" customFormat="1" spans="1:30">
      <c r="A153" s="16" t="s">
        <v>214</v>
      </c>
      <c r="B153" s="8" t="s">
        <v>212</v>
      </c>
      <c r="C153" s="9" t="str">
        <f>VLOOKUP(A153,[1]sheet1!F227:AJ2225,2,0)</f>
        <v>女</v>
      </c>
      <c r="D153" s="10">
        <f>VLOOKUP(A153,[1]sheet1!F227:AJ2225,4,0)</f>
        <v>149</v>
      </c>
      <c r="E153" s="10">
        <f>VLOOKUP(A153,[1]sheet1!F227:AJ2225,5,0)</f>
        <v>33</v>
      </c>
      <c r="F153" s="10">
        <f>VLOOKUP(A153,[1]sheet1!F227:AJ2225,6,0)</f>
        <v>100</v>
      </c>
      <c r="G153" s="9" t="str">
        <f>VLOOKUP(A153,[1]sheet1!F227:AJ2225,7,0)</f>
        <v>正常</v>
      </c>
      <c r="H153" s="10">
        <f>VLOOKUP(A153,[1]sheet1!F227:AJ2225,8,0)</f>
        <v>2030</v>
      </c>
      <c r="I153" s="10">
        <f>VLOOKUP(A153,[1]sheet1!F227:AJ2225,9,0)</f>
        <v>85</v>
      </c>
      <c r="J153" s="9" t="str">
        <f>VLOOKUP(A153,[1]sheet1!F227:AJ2225,10,0)</f>
        <v>良好</v>
      </c>
      <c r="K153" s="10">
        <f>VLOOKUP(A153,[1]sheet1!F227:AJ2225,11,0)</f>
        <v>8.8</v>
      </c>
      <c r="L153" s="10">
        <f>VLOOKUP(A153,[1]sheet1!F227:AJ2225,12,0)</f>
        <v>85</v>
      </c>
      <c r="M153" s="9" t="str">
        <f>VLOOKUP(A153,[1]sheet1!F227:AJ2225,13,0)</f>
        <v>良好</v>
      </c>
      <c r="N153" s="10">
        <f>VLOOKUP(A153,[1]sheet1!F227:AJ2225,14,0)</f>
        <v>24</v>
      </c>
      <c r="O153" s="10">
        <f>VLOOKUP(A153,[1]sheet1!F227:AJ2225,15,0)</f>
        <v>100</v>
      </c>
      <c r="P153" s="9" t="str">
        <f>VLOOKUP(A153,[1]sheet1!F227:AJ2225,16,0)</f>
        <v>优秀</v>
      </c>
      <c r="Q153" s="10">
        <f>VLOOKUP(A153,[1]sheet1!F227:AJ2225,17,0)</f>
        <v>38</v>
      </c>
      <c r="R153" s="10">
        <f>VLOOKUP(A153,[1]sheet1!F227:AJ2225,18,0)</f>
        <v>80</v>
      </c>
      <c r="S153" s="9" t="str">
        <f>VLOOKUP(A153,[1]sheet1!F227:AJ2225,19,0)</f>
        <v>良好</v>
      </c>
      <c r="T153" s="10">
        <f>VLOOKUP(A153,[1]sheet1!F227:AJ2225,21,0)</f>
        <v>162</v>
      </c>
      <c r="U153" s="10">
        <f>VLOOKUP(A153,[1]sheet1!F227:AJ2225,22,0)</f>
        <v>100</v>
      </c>
      <c r="V153" s="9" t="str">
        <f>VLOOKUP(A153,[1]sheet1!F227:AJ2225,23,0)</f>
        <v>优秀</v>
      </c>
      <c r="W153" s="10">
        <f>VLOOKUP(A153,[1]sheet1!F227:AJ2225,24,0)</f>
        <v>2</v>
      </c>
      <c r="X153" s="10" t="str">
        <f>VLOOKUP(A153,[1]sheet1!F227:AJ2225,25,0)</f>
        <v>1′49</v>
      </c>
      <c r="Y153" s="10">
        <f>VLOOKUP(A153,[1]sheet1!F227:AJ2225,26,0)</f>
        <v>85</v>
      </c>
      <c r="Z153" s="9" t="str">
        <f>VLOOKUP(A153,[1]sheet1!F227:AJ2225,27,0)</f>
        <v>良好</v>
      </c>
      <c r="AA153" s="10">
        <f>VLOOKUP(A153,[1]sheet1!F227:AJ2225,28,0)</f>
        <v>89.3</v>
      </c>
      <c r="AB153" s="10">
        <f>VLOOKUP(A153,[1]sheet1!F227:AJ2225,29,0)</f>
        <v>2</v>
      </c>
      <c r="AC153" s="10">
        <f>VLOOKUP(A153,[1]sheet1!F227:AJ2225,30,0)</f>
        <v>91.3</v>
      </c>
      <c r="AD153" s="9" t="str">
        <f>VLOOKUP(A153,[1]sheet1!F227:AJ2225,31,0)</f>
        <v>优秀</v>
      </c>
    </row>
    <row r="154" s="1" customFormat="1" spans="1:30">
      <c r="A154" s="16" t="s">
        <v>215</v>
      </c>
      <c r="B154" s="8" t="s">
        <v>212</v>
      </c>
      <c r="C154" s="9" t="str">
        <f>VLOOKUP(A154,[1]sheet1!F228:AJ2226,2,0)</f>
        <v>女</v>
      </c>
      <c r="D154" s="10">
        <v>148</v>
      </c>
      <c r="E154" s="10">
        <v>40</v>
      </c>
      <c r="F154" s="10">
        <v>100</v>
      </c>
      <c r="G154" s="9" t="s">
        <v>216</v>
      </c>
      <c r="H154" s="10">
        <v>3184</v>
      </c>
      <c r="I154" s="10">
        <v>100</v>
      </c>
      <c r="J154" s="9" t="s">
        <v>217</v>
      </c>
      <c r="K154" s="10">
        <v>9.7</v>
      </c>
      <c r="L154" s="10">
        <v>74</v>
      </c>
      <c r="M154" s="9" t="s">
        <v>218</v>
      </c>
      <c r="N154" s="10">
        <v>23.5</v>
      </c>
      <c r="O154" s="10">
        <v>100</v>
      </c>
      <c r="P154" s="9" t="s">
        <v>217</v>
      </c>
      <c r="Q154" s="10">
        <v>38</v>
      </c>
      <c r="R154" s="10">
        <v>80</v>
      </c>
      <c r="S154" s="9" t="s">
        <v>219</v>
      </c>
      <c r="T154" s="10">
        <v>128</v>
      </c>
      <c r="U154" s="10">
        <v>80</v>
      </c>
      <c r="V154" s="9" t="s">
        <v>219</v>
      </c>
      <c r="W154" s="10">
        <v>0</v>
      </c>
      <c r="X154" s="10" t="s">
        <v>220</v>
      </c>
      <c r="Y154" s="10">
        <v>78</v>
      </c>
      <c r="Z154" s="9" t="s">
        <v>218</v>
      </c>
      <c r="AA154" s="10">
        <v>86.6</v>
      </c>
      <c r="AB154" s="10">
        <v>0</v>
      </c>
      <c r="AC154" s="10">
        <v>86.6</v>
      </c>
      <c r="AD154" s="9" t="s">
        <v>219</v>
      </c>
    </row>
    <row r="155" s="1" customFormat="1" spans="1:30">
      <c r="A155" s="16" t="s">
        <v>221</v>
      </c>
      <c r="B155" s="8" t="s">
        <v>212</v>
      </c>
      <c r="C155" s="9" t="str">
        <f>VLOOKUP(A155,[1]sheet1!F229:AJ2227,2,0)</f>
        <v>女</v>
      </c>
      <c r="D155" s="10">
        <f>VLOOKUP(A155,[1]sheet1!F229:AJ2227,4,0)</f>
        <v>150</v>
      </c>
      <c r="E155" s="10">
        <f>VLOOKUP(A155,[1]sheet1!F229:AJ2227,5,0)</f>
        <v>42</v>
      </c>
      <c r="F155" s="10">
        <f>VLOOKUP(A155,[1]sheet1!F229:AJ2227,6,0)</f>
        <v>100</v>
      </c>
      <c r="G155" s="9" t="str">
        <f>VLOOKUP(A155,[1]sheet1!F229:AJ2227,7,0)</f>
        <v>正常</v>
      </c>
      <c r="H155" s="10">
        <f>VLOOKUP(A155,[1]sheet1!F229:AJ2227,8,0)</f>
        <v>2389</v>
      </c>
      <c r="I155" s="10">
        <f>VLOOKUP(A155,[1]sheet1!F229:AJ2227,9,0)</f>
        <v>100</v>
      </c>
      <c r="J155" s="9" t="str">
        <f>VLOOKUP(A155,[1]sheet1!F229:AJ2227,10,0)</f>
        <v>优秀</v>
      </c>
      <c r="K155" s="10">
        <f>VLOOKUP(A155,[1]sheet1!F229:AJ2227,11,0)</f>
        <v>9.6</v>
      </c>
      <c r="L155" s="10">
        <f>VLOOKUP(A155,[1]sheet1!F229:AJ2227,12,0)</f>
        <v>74</v>
      </c>
      <c r="M155" s="9" t="str">
        <f>VLOOKUP(A155,[1]sheet1!F229:AJ2227,13,0)</f>
        <v>及格</v>
      </c>
      <c r="N155" s="10">
        <f>VLOOKUP(A155,[1]sheet1!F229:AJ2227,14,0)</f>
        <v>17.3</v>
      </c>
      <c r="O155" s="10">
        <f>VLOOKUP(A155,[1]sheet1!F229:AJ2227,15,0)</f>
        <v>90</v>
      </c>
      <c r="P155" s="9" t="str">
        <f>VLOOKUP(A155,[1]sheet1!F229:AJ2227,16,0)</f>
        <v>优秀</v>
      </c>
      <c r="Q155" s="10">
        <f>VLOOKUP(A155,[1]sheet1!F229:AJ2227,17,0)</f>
        <v>32</v>
      </c>
      <c r="R155" s="10">
        <f>VLOOKUP(A155,[1]sheet1!F229:AJ2227,18,0)</f>
        <v>74</v>
      </c>
      <c r="S155" s="9" t="str">
        <f>VLOOKUP(A155,[1]sheet1!F229:AJ2227,19,0)</f>
        <v>及格</v>
      </c>
      <c r="T155" s="10">
        <f>VLOOKUP(A155,[1]sheet1!F229:AJ2227,21,0)</f>
        <v>162</v>
      </c>
      <c r="U155" s="10">
        <f>VLOOKUP(A155,[1]sheet1!F229:AJ2227,22,0)</f>
        <v>100</v>
      </c>
      <c r="V155" s="9" t="str">
        <f>VLOOKUP(A155,[1]sheet1!F229:AJ2227,23,0)</f>
        <v>优秀</v>
      </c>
      <c r="W155" s="10">
        <f>VLOOKUP(A155,[1]sheet1!F229:AJ2227,24,0)</f>
        <v>2</v>
      </c>
      <c r="X155" s="10" t="str">
        <f>VLOOKUP(A155,[1]sheet1!F229:AJ2227,25,0)</f>
        <v>1′58</v>
      </c>
      <c r="Y155" s="10">
        <f>VLOOKUP(A155,[1]sheet1!F229:AJ2227,26,0)</f>
        <v>76</v>
      </c>
      <c r="Z155" s="9" t="str">
        <f>VLOOKUP(A155,[1]sheet1!F229:AJ2227,27,0)</f>
        <v>及格</v>
      </c>
      <c r="AA155" s="10">
        <f>VLOOKUP(A155,[1]sheet1!F229:AJ2227,28,0)</f>
        <v>86.2</v>
      </c>
      <c r="AB155" s="10">
        <f>VLOOKUP(A155,[1]sheet1!F229:AJ2227,29,0)</f>
        <v>2</v>
      </c>
      <c r="AC155" s="10">
        <f>VLOOKUP(A155,[1]sheet1!F229:AJ2227,30,0)</f>
        <v>88.2</v>
      </c>
      <c r="AD155" s="9" t="str">
        <f>VLOOKUP(A155,[1]sheet1!F229:AJ2227,31,0)</f>
        <v>良好</v>
      </c>
    </row>
    <row r="156" s="1" customFormat="1" spans="1:30">
      <c r="A156" s="16" t="s">
        <v>222</v>
      </c>
      <c r="B156" s="8" t="s">
        <v>223</v>
      </c>
      <c r="C156" s="9" t="str">
        <f>VLOOKUP(A156,[1]sheet1!F231:AJ2229,2,0)</f>
        <v>女</v>
      </c>
      <c r="D156" s="10">
        <f>VLOOKUP(A156,[1]sheet1!F231:AJ2229,4,0)</f>
        <v>143</v>
      </c>
      <c r="E156" s="10">
        <f>VLOOKUP(A156,[1]sheet1!F231:AJ2229,5,0)</f>
        <v>30</v>
      </c>
      <c r="F156" s="10">
        <f>VLOOKUP(A156,[1]sheet1!F231:AJ2229,6,0)</f>
        <v>100</v>
      </c>
      <c r="G156" s="9" t="str">
        <f>VLOOKUP(A156,[1]sheet1!F231:AJ2229,7,0)</f>
        <v>正常</v>
      </c>
      <c r="H156" s="10">
        <f>VLOOKUP(A156,[1]sheet1!F231:AJ2229,8,0)</f>
        <v>2096</v>
      </c>
      <c r="I156" s="10">
        <f>VLOOKUP(A156,[1]sheet1!F231:AJ2229,9,0)</f>
        <v>90</v>
      </c>
      <c r="J156" s="9" t="str">
        <f>VLOOKUP(A156,[1]sheet1!F231:AJ2229,10,0)</f>
        <v>优秀</v>
      </c>
      <c r="K156" s="10">
        <f>VLOOKUP(A156,[1]sheet1!F231:AJ2229,11,0)</f>
        <v>9.8</v>
      </c>
      <c r="L156" s="10">
        <f>VLOOKUP(A156,[1]sheet1!F231:AJ2229,12,0)</f>
        <v>72</v>
      </c>
      <c r="M156" s="9" t="str">
        <f>VLOOKUP(A156,[1]sheet1!F231:AJ2229,13,0)</f>
        <v>及格</v>
      </c>
      <c r="N156" s="10">
        <f>VLOOKUP(A156,[1]sheet1!F231:AJ2229,14,0)</f>
        <v>19</v>
      </c>
      <c r="O156" s="10">
        <f>VLOOKUP(A156,[1]sheet1!F231:AJ2229,15,0)</f>
        <v>95</v>
      </c>
      <c r="P156" s="9" t="str">
        <f>VLOOKUP(A156,[1]sheet1!F231:AJ2229,16,0)</f>
        <v>优秀</v>
      </c>
      <c r="Q156" s="10">
        <f>VLOOKUP(A156,[1]sheet1!F231:AJ2229,17,0)</f>
        <v>31</v>
      </c>
      <c r="R156" s="10">
        <f>VLOOKUP(A156,[1]sheet1!F231:AJ2229,18,0)</f>
        <v>72</v>
      </c>
      <c r="S156" s="9" t="str">
        <f>VLOOKUP(A156,[1]sheet1!F231:AJ2229,19,0)</f>
        <v>及格</v>
      </c>
      <c r="T156" s="10">
        <f>VLOOKUP(A156,[1]sheet1!F231:AJ2229,21,0)</f>
        <v>130</v>
      </c>
      <c r="U156" s="10">
        <f>VLOOKUP(A156,[1]sheet1!F231:AJ2229,22,0)</f>
        <v>80</v>
      </c>
      <c r="V156" s="9" t="str">
        <f>VLOOKUP(A156,[1]sheet1!F231:AJ2229,23,0)</f>
        <v>良好</v>
      </c>
      <c r="W156" s="10">
        <f>VLOOKUP(A156,[1]sheet1!F231:AJ2229,24,0)</f>
        <v>0</v>
      </c>
      <c r="X156" s="10" t="str">
        <f>VLOOKUP(A156,[1]sheet1!F231:AJ2229,25,0)</f>
        <v>1′56</v>
      </c>
      <c r="Y156" s="10">
        <f>VLOOKUP(A156,[1]sheet1!F231:AJ2229,26,0)</f>
        <v>78</v>
      </c>
      <c r="Z156" s="9" t="str">
        <f>VLOOKUP(A156,[1]sheet1!F231:AJ2229,27,0)</f>
        <v>及格</v>
      </c>
      <c r="AA156" s="10">
        <f>VLOOKUP(A156,[1]sheet1!F231:AJ2229,28,0)</f>
        <v>82.6</v>
      </c>
      <c r="AB156" s="10">
        <f>VLOOKUP(A156,[1]sheet1!F231:AJ2229,29,0)</f>
        <v>0</v>
      </c>
      <c r="AC156" s="10">
        <f>VLOOKUP(A156,[1]sheet1!F231:AJ2229,30,0)</f>
        <v>82.6</v>
      </c>
      <c r="AD156" s="9" t="str">
        <f>VLOOKUP(A156,[1]sheet1!F231:AJ2229,31,0)</f>
        <v>良好</v>
      </c>
    </row>
    <row r="157" s="1" customFormat="1" spans="1:30">
      <c r="A157" s="16" t="s">
        <v>224</v>
      </c>
      <c r="B157" s="8" t="s">
        <v>223</v>
      </c>
      <c r="C157" s="9" t="str">
        <f>VLOOKUP(A157,[1]sheet1!F233:AJ2231,2,0)</f>
        <v>女</v>
      </c>
      <c r="D157" s="10">
        <f>VLOOKUP(A157,[1]sheet1!F233:AJ2231,4,0)</f>
        <v>140</v>
      </c>
      <c r="E157" s="10">
        <f>VLOOKUP(A157,[1]sheet1!F233:AJ2231,5,0)</f>
        <v>31</v>
      </c>
      <c r="F157" s="10">
        <f>VLOOKUP(A157,[1]sheet1!F233:AJ2231,6,0)</f>
        <v>100</v>
      </c>
      <c r="G157" s="9" t="str">
        <f>VLOOKUP(A157,[1]sheet1!F233:AJ2231,7,0)</f>
        <v>正常</v>
      </c>
      <c r="H157" s="10">
        <f>VLOOKUP(A157,[1]sheet1!F233:AJ2231,8,0)</f>
        <v>2342</v>
      </c>
      <c r="I157" s="10">
        <f>VLOOKUP(A157,[1]sheet1!F233:AJ2231,9,0)</f>
        <v>100</v>
      </c>
      <c r="J157" s="9" t="str">
        <f>VLOOKUP(A157,[1]sheet1!F233:AJ2231,10,0)</f>
        <v>优秀</v>
      </c>
      <c r="K157" s="10">
        <f>VLOOKUP(A157,[1]sheet1!F233:AJ2231,11,0)</f>
        <v>9.8</v>
      </c>
      <c r="L157" s="10">
        <f>VLOOKUP(A157,[1]sheet1!F233:AJ2231,12,0)</f>
        <v>72</v>
      </c>
      <c r="M157" s="9" t="str">
        <f>VLOOKUP(A157,[1]sheet1!F233:AJ2231,13,0)</f>
        <v>及格</v>
      </c>
      <c r="N157" s="10">
        <f>VLOOKUP(A157,[1]sheet1!F233:AJ2231,14,0)</f>
        <v>22.4</v>
      </c>
      <c r="O157" s="10">
        <f>VLOOKUP(A157,[1]sheet1!F233:AJ2231,15,0)</f>
        <v>100</v>
      </c>
      <c r="P157" s="9" t="str">
        <f>VLOOKUP(A157,[1]sheet1!F233:AJ2231,16,0)</f>
        <v>优秀</v>
      </c>
      <c r="Q157" s="10">
        <f>VLOOKUP(A157,[1]sheet1!F233:AJ2231,17,0)</f>
        <v>35</v>
      </c>
      <c r="R157" s="10">
        <f>VLOOKUP(A157,[1]sheet1!F233:AJ2231,18,0)</f>
        <v>76</v>
      </c>
      <c r="S157" s="9" t="str">
        <f>VLOOKUP(A157,[1]sheet1!F233:AJ2231,19,0)</f>
        <v>及格</v>
      </c>
      <c r="T157" s="10">
        <f>VLOOKUP(A157,[1]sheet1!F233:AJ2231,21,0)</f>
        <v>152</v>
      </c>
      <c r="U157" s="10">
        <f>VLOOKUP(A157,[1]sheet1!F233:AJ2231,22,0)</f>
        <v>95</v>
      </c>
      <c r="V157" s="9" t="str">
        <f>VLOOKUP(A157,[1]sheet1!F233:AJ2231,23,0)</f>
        <v>优秀</v>
      </c>
      <c r="W157" s="10">
        <f>VLOOKUP(A157,[1]sheet1!F233:AJ2231,24,0)</f>
        <v>0</v>
      </c>
      <c r="X157" s="10" t="str">
        <f>VLOOKUP(A157,[1]sheet1!F233:AJ2231,25,0)</f>
        <v>1′52</v>
      </c>
      <c r="Y157" s="10">
        <f>VLOOKUP(A157,[1]sheet1!F233:AJ2231,26,0)</f>
        <v>80</v>
      </c>
      <c r="Z157" s="9" t="str">
        <f>VLOOKUP(A157,[1]sheet1!F233:AJ2231,27,0)</f>
        <v>良好</v>
      </c>
      <c r="AA157" s="10">
        <f>VLOOKUP(A157,[1]sheet1!F233:AJ2231,28,0)</f>
        <v>87.1</v>
      </c>
      <c r="AB157" s="10">
        <f>VLOOKUP(A157,[1]sheet1!F233:AJ2231,29,0)</f>
        <v>0</v>
      </c>
      <c r="AC157" s="10">
        <f>VLOOKUP(A157,[1]sheet1!F233:AJ2231,30,0)</f>
        <v>87.1</v>
      </c>
      <c r="AD157" s="9" t="str">
        <f>VLOOKUP(A157,[1]sheet1!F233:AJ2231,31,0)</f>
        <v>良好</v>
      </c>
    </row>
    <row r="158" s="1" customFormat="1" spans="1:30">
      <c r="A158" s="16" t="s">
        <v>225</v>
      </c>
      <c r="B158" s="8" t="s">
        <v>223</v>
      </c>
      <c r="C158" s="9" t="str">
        <f>VLOOKUP(A158,[1]sheet1!F234:AJ2232,2,0)</f>
        <v>男</v>
      </c>
      <c r="D158" s="10">
        <f>VLOOKUP(A158,[1]sheet1!F234:AJ2232,4,0)</f>
        <v>131</v>
      </c>
      <c r="E158" s="10">
        <f>VLOOKUP(A158,[1]sheet1!F234:AJ2232,5,0)</f>
        <v>27</v>
      </c>
      <c r="F158" s="10">
        <f>VLOOKUP(A158,[1]sheet1!F234:AJ2232,6,0)</f>
        <v>100</v>
      </c>
      <c r="G158" s="9" t="str">
        <f>VLOOKUP(A158,[1]sheet1!F234:AJ2232,7,0)</f>
        <v>正常</v>
      </c>
      <c r="H158" s="10">
        <f>VLOOKUP(A158,[1]sheet1!F234:AJ2232,8,0)</f>
        <v>1938</v>
      </c>
      <c r="I158" s="10">
        <f>VLOOKUP(A158,[1]sheet1!F234:AJ2232,9,0)</f>
        <v>74</v>
      </c>
      <c r="J158" s="9" t="str">
        <f>VLOOKUP(A158,[1]sheet1!F234:AJ2232,10,0)</f>
        <v>及格</v>
      </c>
      <c r="K158" s="10">
        <f>VLOOKUP(A158,[1]sheet1!F234:AJ2232,11,0)</f>
        <v>9.2</v>
      </c>
      <c r="L158" s="10">
        <f>VLOOKUP(A158,[1]sheet1!F234:AJ2232,12,0)</f>
        <v>76</v>
      </c>
      <c r="M158" s="9" t="str">
        <f>VLOOKUP(A158,[1]sheet1!F234:AJ2232,13,0)</f>
        <v>及格</v>
      </c>
      <c r="N158" s="10">
        <f>VLOOKUP(A158,[1]sheet1!F234:AJ2232,14,0)</f>
        <v>4.5</v>
      </c>
      <c r="O158" s="10">
        <f>VLOOKUP(A158,[1]sheet1!F234:AJ2232,15,0)</f>
        <v>70</v>
      </c>
      <c r="P158" s="9" t="str">
        <f>VLOOKUP(A158,[1]sheet1!F234:AJ2232,16,0)</f>
        <v>及格</v>
      </c>
      <c r="Q158" s="10">
        <f>VLOOKUP(A158,[1]sheet1!F234:AJ2232,17,0)</f>
        <v>47</v>
      </c>
      <c r="R158" s="10">
        <f>VLOOKUP(A158,[1]sheet1!F234:AJ2232,18,0)</f>
        <v>95</v>
      </c>
      <c r="S158" s="9" t="str">
        <f>VLOOKUP(A158,[1]sheet1!F234:AJ2232,19,0)</f>
        <v>优秀</v>
      </c>
      <c r="T158" s="10">
        <f>VLOOKUP(A158,[1]sheet1!F234:AJ2232,21,0)</f>
        <v>145</v>
      </c>
      <c r="U158" s="10">
        <f>VLOOKUP(A158,[1]sheet1!F234:AJ2232,22,0)</f>
        <v>95</v>
      </c>
      <c r="V158" s="9" t="str">
        <f>VLOOKUP(A158,[1]sheet1!F234:AJ2232,23,0)</f>
        <v>优秀</v>
      </c>
      <c r="W158" s="10">
        <f>VLOOKUP(A158,[1]sheet1!F234:AJ2232,24,0)</f>
        <v>0</v>
      </c>
      <c r="X158" s="10" t="str">
        <f>VLOOKUP(A158,[1]sheet1!F234:AJ2232,25,0)</f>
        <v>1′52</v>
      </c>
      <c r="Y158" s="10">
        <f>VLOOKUP(A158,[1]sheet1!F234:AJ2232,26,0)</f>
        <v>76</v>
      </c>
      <c r="Z158" s="9" t="str">
        <f>VLOOKUP(A158,[1]sheet1!F234:AJ2232,27,0)</f>
        <v>及格</v>
      </c>
      <c r="AA158" s="10">
        <f>VLOOKUP(A158,[1]sheet1!F234:AJ2232,28,0)</f>
        <v>84.4</v>
      </c>
      <c r="AB158" s="10">
        <f>VLOOKUP(A158,[1]sheet1!F234:AJ2232,29,0)</f>
        <v>0</v>
      </c>
      <c r="AC158" s="10">
        <f>VLOOKUP(A158,[1]sheet1!F234:AJ2232,30,0)</f>
        <v>84.4</v>
      </c>
      <c r="AD158" s="9" t="str">
        <f>VLOOKUP(A158,[1]sheet1!F234:AJ2232,31,0)</f>
        <v>良好</v>
      </c>
    </row>
    <row r="159" s="1" customFormat="1" spans="1:30">
      <c r="A159" s="16" t="s">
        <v>226</v>
      </c>
      <c r="B159" s="8" t="s">
        <v>227</v>
      </c>
      <c r="C159" s="9" t="str">
        <f>VLOOKUP(A159,[1]sheet1!F235:AJ2233,2,0)</f>
        <v>男</v>
      </c>
      <c r="D159" s="10">
        <f>VLOOKUP(A159,[1]sheet1!F235:AJ2233,4,0)</f>
        <v>147</v>
      </c>
      <c r="E159" s="10">
        <f>VLOOKUP(A159,[1]sheet1!F235:AJ2233,5,0)</f>
        <v>44</v>
      </c>
      <c r="F159" s="10">
        <f>VLOOKUP(A159,[1]sheet1!F235:AJ2233,6,0)</f>
        <v>100</v>
      </c>
      <c r="G159" s="9" t="str">
        <f>VLOOKUP(A159,[1]sheet1!F235:AJ2233,7,0)</f>
        <v>正常</v>
      </c>
      <c r="H159" s="10">
        <f>VLOOKUP(A159,[1]sheet1!F235:AJ2233,8,0)</f>
        <v>3015</v>
      </c>
      <c r="I159" s="10">
        <f>VLOOKUP(A159,[1]sheet1!F235:AJ2233,9,0)</f>
        <v>100</v>
      </c>
      <c r="J159" s="9" t="str">
        <f>VLOOKUP(A159,[1]sheet1!F235:AJ2233,10,0)</f>
        <v>优秀</v>
      </c>
      <c r="K159" s="10">
        <f>VLOOKUP(A159,[1]sheet1!F235:AJ2233,11,0)</f>
        <v>8.1</v>
      </c>
      <c r="L159" s="10">
        <f>VLOOKUP(A159,[1]sheet1!F235:AJ2233,12,0)</f>
        <v>100</v>
      </c>
      <c r="M159" s="9" t="str">
        <f>VLOOKUP(A159,[1]sheet1!F235:AJ2233,13,0)</f>
        <v>优秀</v>
      </c>
      <c r="N159" s="10">
        <f>VLOOKUP(A159,[1]sheet1!F235:AJ2233,14,0)</f>
        <v>14.6</v>
      </c>
      <c r="O159" s="10">
        <f>VLOOKUP(A159,[1]sheet1!F235:AJ2233,15,0)</f>
        <v>90</v>
      </c>
      <c r="P159" s="9" t="str">
        <f>VLOOKUP(A159,[1]sheet1!F235:AJ2233,16,0)</f>
        <v>优秀</v>
      </c>
      <c r="Q159" s="10">
        <f>VLOOKUP(A159,[1]sheet1!F235:AJ2233,17,0)</f>
        <v>30</v>
      </c>
      <c r="R159" s="10">
        <f>VLOOKUP(A159,[1]sheet1!F235:AJ2233,18,0)</f>
        <v>72</v>
      </c>
      <c r="S159" s="9" t="str">
        <f>VLOOKUP(A159,[1]sheet1!F235:AJ2233,19,0)</f>
        <v>及格</v>
      </c>
      <c r="T159" s="10">
        <f>VLOOKUP(A159,[1]sheet1!F235:AJ2233,21,0)</f>
        <v>146</v>
      </c>
      <c r="U159" s="10">
        <f>VLOOKUP(A159,[1]sheet1!F235:AJ2233,22,0)</f>
        <v>95</v>
      </c>
      <c r="V159" s="9" t="str">
        <f>VLOOKUP(A159,[1]sheet1!F235:AJ2233,23,0)</f>
        <v>优秀</v>
      </c>
      <c r="W159" s="10">
        <f>VLOOKUP(A159,[1]sheet1!F235:AJ2233,24,0)</f>
        <v>0</v>
      </c>
      <c r="X159" s="10" t="str">
        <f>VLOOKUP(A159,[1]sheet1!F235:AJ2233,25,0)</f>
        <v>1′57</v>
      </c>
      <c r="Y159" s="10">
        <f>VLOOKUP(A159,[1]sheet1!F235:AJ2233,26,0)</f>
        <v>74</v>
      </c>
      <c r="Z159" s="9" t="str">
        <f>VLOOKUP(A159,[1]sheet1!F235:AJ2233,27,0)</f>
        <v>及格</v>
      </c>
      <c r="AA159" s="10">
        <f>VLOOKUP(A159,[1]sheet1!F235:AJ2233,28,0)</f>
        <v>90.3</v>
      </c>
      <c r="AB159" s="10">
        <f>VLOOKUP(A159,[1]sheet1!F235:AJ2233,29,0)</f>
        <v>0</v>
      </c>
      <c r="AC159" s="10">
        <f>VLOOKUP(A159,[1]sheet1!F235:AJ2233,30,0)</f>
        <v>90.3</v>
      </c>
      <c r="AD159" s="9" t="str">
        <f>VLOOKUP(A159,[1]sheet1!F235:AJ2233,31,0)</f>
        <v>优秀</v>
      </c>
    </row>
    <row r="160" s="1" customFormat="1" spans="1:30">
      <c r="A160" s="16" t="s">
        <v>228</v>
      </c>
      <c r="B160" s="8" t="s">
        <v>227</v>
      </c>
      <c r="C160" s="9" t="str">
        <f>VLOOKUP(A160,[1]sheet1!F236:AJ2234,2,0)</f>
        <v>女</v>
      </c>
      <c r="D160" s="10">
        <f>VLOOKUP(A160,[1]sheet1!F236:AJ2234,4,0)</f>
        <v>147</v>
      </c>
      <c r="E160" s="10">
        <f>VLOOKUP(A160,[1]sheet1!F236:AJ2234,5,0)</f>
        <v>31</v>
      </c>
      <c r="F160" s="10">
        <f>VLOOKUP(A160,[1]sheet1!F236:AJ2234,6,0)</f>
        <v>100</v>
      </c>
      <c r="G160" s="9" t="str">
        <f>VLOOKUP(A160,[1]sheet1!F236:AJ2234,7,0)</f>
        <v>正常</v>
      </c>
      <c r="H160" s="10">
        <f>VLOOKUP(A160,[1]sheet1!F236:AJ2234,8,0)</f>
        <v>2162</v>
      </c>
      <c r="I160" s="10">
        <f>VLOOKUP(A160,[1]sheet1!F236:AJ2234,9,0)</f>
        <v>95</v>
      </c>
      <c r="J160" s="9" t="str">
        <f>VLOOKUP(A160,[1]sheet1!F236:AJ2234,10,0)</f>
        <v>优秀</v>
      </c>
      <c r="K160" s="10">
        <f>VLOOKUP(A160,[1]sheet1!F236:AJ2234,11,0)</f>
        <v>8.9</v>
      </c>
      <c r="L160" s="10">
        <f>VLOOKUP(A160,[1]sheet1!F236:AJ2234,12,0)</f>
        <v>80</v>
      </c>
      <c r="M160" s="9" t="str">
        <f>VLOOKUP(A160,[1]sheet1!F236:AJ2234,13,0)</f>
        <v>良好</v>
      </c>
      <c r="N160" s="10">
        <f>VLOOKUP(A160,[1]sheet1!F236:AJ2234,14,0)</f>
        <v>12</v>
      </c>
      <c r="O160" s="10">
        <f>VLOOKUP(A160,[1]sheet1!F236:AJ2234,15,0)</f>
        <v>78</v>
      </c>
      <c r="P160" s="9" t="str">
        <f>VLOOKUP(A160,[1]sheet1!F236:AJ2234,16,0)</f>
        <v>及格</v>
      </c>
      <c r="Q160" s="10">
        <f>VLOOKUP(A160,[1]sheet1!F236:AJ2234,17,0)</f>
        <v>20</v>
      </c>
      <c r="R160" s="10">
        <f>VLOOKUP(A160,[1]sheet1!F236:AJ2234,18,0)</f>
        <v>62</v>
      </c>
      <c r="S160" s="9" t="str">
        <f>VLOOKUP(A160,[1]sheet1!F236:AJ2234,19,0)</f>
        <v>及格</v>
      </c>
      <c r="T160" s="10">
        <f>VLOOKUP(A160,[1]sheet1!F236:AJ2234,21,0)</f>
        <v>128</v>
      </c>
      <c r="U160" s="10">
        <f>VLOOKUP(A160,[1]sheet1!F236:AJ2234,22,0)</f>
        <v>80</v>
      </c>
      <c r="V160" s="9" t="str">
        <f>VLOOKUP(A160,[1]sheet1!F236:AJ2234,23,0)</f>
        <v>良好</v>
      </c>
      <c r="W160" s="10">
        <f>VLOOKUP(A160,[1]sheet1!F236:AJ2234,24,0)</f>
        <v>0</v>
      </c>
      <c r="X160" s="10" t="str">
        <f>VLOOKUP(A160,[1]sheet1!F236:AJ2234,25,0)</f>
        <v>1′57</v>
      </c>
      <c r="Y160" s="10">
        <f>VLOOKUP(A160,[1]sheet1!F236:AJ2234,26,0)</f>
        <v>76</v>
      </c>
      <c r="Z160" s="9" t="str">
        <f>VLOOKUP(A160,[1]sheet1!F236:AJ2234,27,0)</f>
        <v>及格</v>
      </c>
      <c r="AA160" s="10">
        <f>VLOOKUP(A160,[1]sheet1!F236:AJ2234,28,0)</f>
        <v>81</v>
      </c>
      <c r="AB160" s="10">
        <f>VLOOKUP(A160,[1]sheet1!F236:AJ2234,29,0)</f>
        <v>0</v>
      </c>
      <c r="AC160" s="10">
        <f>VLOOKUP(A160,[1]sheet1!F236:AJ2234,30,0)</f>
        <v>81</v>
      </c>
      <c r="AD160" s="9" t="str">
        <f>VLOOKUP(A160,[1]sheet1!F236:AJ2234,31,0)</f>
        <v>良好</v>
      </c>
    </row>
    <row r="161" s="1" customFormat="1" spans="1:30">
      <c r="A161" s="16" t="s">
        <v>229</v>
      </c>
      <c r="B161" s="8" t="s">
        <v>227</v>
      </c>
      <c r="C161" s="9" t="str">
        <f>VLOOKUP(A161,[1]sheet1!F237:AJ2235,2,0)</f>
        <v>女</v>
      </c>
      <c r="D161" s="10">
        <f>VLOOKUP(A161,[1]sheet1!F237:AJ2235,4,0)</f>
        <v>152</v>
      </c>
      <c r="E161" s="10">
        <f>VLOOKUP(A161,[1]sheet1!F237:AJ2235,5,0)</f>
        <v>35</v>
      </c>
      <c r="F161" s="10">
        <f>VLOOKUP(A161,[1]sheet1!F237:AJ2235,6,0)</f>
        <v>100</v>
      </c>
      <c r="G161" s="9" t="str">
        <f>VLOOKUP(A161,[1]sheet1!F237:AJ2235,7,0)</f>
        <v>正常</v>
      </c>
      <c r="H161" s="10">
        <f>VLOOKUP(A161,[1]sheet1!F237:AJ2235,8,0)</f>
        <v>2537</v>
      </c>
      <c r="I161" s="10">
        <f>VLOOKUP(A161,[1]sheet1!F237:AJ2235,9,0)</f>
        <v>100</v>
      </c>
      <c r="J161" s="9" t="str">
        <f>VLOOKUP(A161,[1]sheet1!F237:AJ2235,10,0)</f>
        <v>优秀</v>
      </c>
      <c r="K161" s="10">
        <f>VLOOKUP(A161,[1]sheet1!F237:AJ2235,11,0)</f>
        <v>9.1</v>
      </c>
      <c r="L161" s="10">
        <f>VLOOKUP(A161,[1]sheet1!F237:AJ2235,12,0)</f>
        <v>80</v>
      </c>
      <c r="M161" s="9" t="str">
        <f>VLOOKUP(A161,[1]sheet1!F237:AJ2235,13,0)</f>
        <v>良好</v>
      </c>
      <c r="N161" s="10">
        <f>VLOOKUP(A161,[1]sheet1!F237:AJ2235,14,0)</f>
        <v>20.7</v>
      </c>
      <c r="O161" s="10">
        <f>VLOOKUP(A161,[1]sheet1!F237:AJ2235,15,0)</f>
        <v>100</v>
      </c>
      <c r="P161" s="9" t="str">
        <f>VLOOKUP(A161,[1]sheet1!F237:AJ2235,16,0)</f>
        <v>优秀</v>
      </c>
      <c r="Q161" s="10">
        <f>VLOOKUP(A161,[1]sheet1!F237:AJ2235,17,0)</f>
        <v>33</v>
      </c>
      <c r="R161" s="10">
        <f>VLOOKUP(A161,[1]sheet1!F237:AJ2235,18,0)</f>
        <v>74</v>
      </c>
      <c r="S161" s="9" t="str">
        <f>VLOOKUP(A161,[1]sheet1!F237:AJ2235,19,0)</f>
        <v>及格</v>
      </c>
      <c r="T161" s="10">
        <f>VLOOKUP(A161,[1]sheet1!F237:AJ2235,21,0)</f>
        <v>120</v>
      </c>
      <c r="U161" s="10">
        <f>VLOOKUP(A161,[1]sheet1!F237:AJ2235,22,0)</f>
        <v>76</v>
      </c>
      <c r="V161" s="9" t="str">
        <f>VLOOKUP(A161,[1]sheet1!F237:AJ2235,23,0)</f>
        <v>及格</v>
      </c>
      <c r="W161" s="10">
        <f>VLOOKUP(A161,[1]sheet1!F237:AJ2235,24,0)</f>
        <v>0</v>
      </c>
      <c r="X161" s="10" t="str">
        <f>VLOOKUP(A161,[1]sheet1!F237:AJ2235,25,0)</f>
        <v>1′51</v>
      </c>
      <c r="Y161" s="10">
        <f>VLOOKUP(A161,[1]sheet1!F237:AJ2235,26,0)</f>
        <v>80</v>
      </c>
      <c r="Z161" s="9" t="str">
        <f>VLOOKUP(A161,[1]sheet1!F237:AJ2235,27,0)</f>
        <v>良好</v>
      </c>
      <c r="AA161" s="10">
        <f>VLOOKUP(A161,[1]sheet1!F237:AJ2235,28,0)</f>
        <v>86.4</v>
      </c>
      <c r="AB161" s="10">
        <f>VLOOKUP(A161,[1]sheet1!F237:AJ2235,29,0)</f>
        <v>0</v>
      </c>
      <c r="AC161" s="10">
        <f>VLOOKUP(A161,[1]sheet1!F237:AJ2235,30,0)</f>
        <v>86.4</v>
      </c>
      <c r="AD161" s="9" t="str">
        <f>VLOOKUP(A161,[1]sheet1!F237:AJ2235,31,0)</f>
        <v>良好</v>
      </c>
    </row>
    <row r="162" s="1" customFormat="1" spans="1:30">
      <c r="A162" s="16" t="s">
        <v>230</v>
      </c>
      <c r="B162" s="8" t="s">
        <v>227</v>
      </c>
      <c r="C162" s="9" t="str">
        <f>VLOOKUP(A162,[1]sheet1!F238:AJ2236,2,0)</f>
        <v>女</v>
      </c>
      <c r="D162" s="10">
        <f>VLOOKUP(A162,[1]sheet1!F238:AJ2236,4,0)</f>
        <v>136</v>
      </c>
      <c r="E162" s="10">
        <f>VLOOKUP(A162,[1]sheet1!F238:AJ2236,5,0)</f>
        <v>37</v>
      </c>
      <c r="F162" s="10">
        <f>VLOOKUP(A162,[1]sheet1!F238:AJ2236,6,0)</f>
        <v>100</v>
      </c>
      <c r="G162" s="9" t="str">
        <f>VLOOKUP(A162,[1]sheet1!F238:AJ2236,7,0)</f>
        <v>正常</v>
      </c>
      <c r="H162" s="10">
        <f>VLOOKUP(A162,[1]sheet1!F238:AJ2236,8,0)</f>
        <v>2100</v>
      </c>
      <c r="I162" s="10">
        <f>VLOOKUP(A162,[1]sheet1!F238:AJ2236,9,0)</f>
        <v>90</v>
      </c>
      <c r="J162" s="9" t="str">
        <f>VLOOKUP(A162,[1]sheet1!F238:AJ2236,10,0)</f>
        <v>优秀</v>
      </c>
      <c r="K162" s="10">
        <f>VLOOKUP(A162,[1]sheet1!F238:AJ2236,11,0)</f>
        <v>9.5</v>
      </c>
      <c r="L162" s="10">
        <f>VLOOKUP(A162,[1]sheet1!F238:AJ2236,12,0)</f>
        <v>76</v>
      </c>
      <c r="M162" s="9" t="str">
        <f>VLOOKUP(A162,[1]sheet1!F238:AJ2236,13,0)</f>
        <v>及格</v>
      </c>
      <c r="N162" s="10">
        <f>VLOOKUP(A162,[1]sheet1!F238:AJ2236,14,0)</f>
        <v>21.8</v>
      </c>
      <c r="O162" s="10">
        <f>VLOOKUP(A162,[1]sheet1!F238:AJ2236,15,0)</f>
        <v>100</v>
      </c>
      <c r="P162" s="9" t="str">
        <f>VLOOKUP(A162,[1]sheet1!F238:AJ2236,16,0)</f>
        <v>优秀</v>
      </c>
      <c r="Q162" s="10">
        <f>VLOOKUP(A162,[1]sheet1!F238:AJ2236,17,0)</f>
        <v>39</v>
      </c>
      <c r="R162" s="10">
        <f>VLOOKUP(A162,[1]sheet1!F238:AJ2236,18,0)</f>
        <v>80</v>
      </c>
      <c r="S162" s="9" t="str">
        <f>VLOOKUP(A162,[1]sheet1!F238:AJ2236,19,0)</f>
        <v>良好</v>
      </c>
      <c r="T162" s="10">
        <f>VLOOKUP(A162,[1]sheet1!F238:AJ2236,21,0)</f>
        <v>132</v>
      </c>
      <c r="U162" s="10">
        <f>VLOOKUP(A162,[1]sheet1!F238:AJ2236,22,0)</f>
        <v>80</v>
      </c>
      <c r="V162" s="9" t="str">
        <f>VLOOKUP(A162,[1]sheet1!F238:AJ2236,23,0)</f>
        <v>良好</v>
      </c>
      <c r="W162" s="10">
        <f>VLOOKUP(A162,[1]sheet1!F238:AJ2236,24,0)</f>
        <v>0</v>
      </c>
      <c r="X162" s="10" t="str">
        <f>VLOOKUP(A162,[1]sheet1!F238:AJ2236,25,0)</f>
        <v>1′58</v>
      </c>
      <c r="Y162" s="10">
        <f>VLOOKUP(A162,[1]sheet1!F238:AJ2236,26,0)</f>
        <v>76</v>
      </c>
      <c r="Z162" s="9" t="str">
        <f>VLOOKUP(A162,[1]sheet1!F238:AJ2236,27,0)</f>
        <v>及格</v>
      </c>
      <c r="AA162" s="10">
        <f>VLOOKUP(A162,[1]sheet1!F238:AJ2236,28,0)</f>
        <v>85.3</v>
      </c>
      <c r="AB162" s="10">
        <f>VLOOKUP(A162,[1]sheet1!F238:AJ2236,29,0)</f>
        <v>0</v>
      </c>
      <c r="AC162" s="10">
        <f>VLOOKUP(A162,[1]sheet1!F238:AJ2236,30,0)</f>
        <v>85.3</v>
      </c>
      <c r="AD162" s="9" t="str">
        <f>VLOOKUP(A162,[1]sheet1!F238:AJ2236,31,0)</f>
        <v>良好</v>
      </c>
    </row>
    <row r="163" s="1" customFormat="1" spans="1:30">
      <c r="A163" s="16" t="s">
        <v>231</v>
      </c>
      <c r="B163" s="8" t="s">
        <v>232</v>
      </c>
      <c r="C163" s="9" t="str">
        <f>VLOOKUP(A163,[1]sheet1!F241:AJ2239,2,0)</f>
        <v>男</v>
      </c>
      <c r="D163" s="10">
        <f>VLOOKUP(A163,[1]sheet1!F241:AJ2239,4,0)</f>
        <v>150</v>
      </c>
      <c r="E163" s="10">
        <f>VLOOKUP(A163,[1]sheet1!F241:AJ2239,5,0)</f>
        <v>38</v>
      </c>
      <c r="F163" s="10">
        <f>VLOOKUP(A163,[1]sheet1!F241:AJ2239,6,0)</f>
        <v>100</v>
      </c>
      <c r="G163" s="9" t="str">
        <f>VLOOKUP(A163,[1]sheet1!F241:AJ2239,7,0)</f>
        <v>正常</v>
      </c>
      <c r="H163" s="10">
        <f>VLOOKUP(A163,[1]sheet1!F241:AJ2239,8,0)</f>
        <v>2496</v>
      </c>
      <c r="I163" s="10">
        <f>VLOOKUP(A163,[1]sheet1!F241:AJ2239,9,0)</f>
        <v>85</v>
      </c>
      <c r="J163" s="9" t="str">
        <f>VLOOKUP(A163,[1]sheet1!F241:AJ2239,10,0)</f>
        <v>良好</v>
      </c>
      <c r="K163" s="10">
        <f>VLOOKUP(A163,[1]sheet1!F241:AJ2239,11,0)</f>
        <v>7.9</v>
      </c>
      <c r="L163" s="10">
        <f>VLOOKUP(A163,[1]sheet1!F241:AJ2239,12,0)</f>
        <v>100</v>
      </c>
      <c r="M163" s="9" t="str">
        <f>VLOOKUP(A163,[1]sheet1!F241:AJ2239,13,0)</f>
        <v>优秀</v>
      </c>
      <c r="N163" s="10">
        <f>VLOOKUP(A163,[1]sheet1!F241:AJ2239,14,0)</f>
        <v>12.6</v>
      </c>
      <c r="O163" s="10">
        <f>VLOOKUP(A163,[1]sheet1!F241:AJ2239,15,0)</f>
        <v>85</v>
      </c>
      <c r="P163" s="9" t="str">
        <f>VLOOKUP(A163,[1]sheet1!F241:AJ2239,16,0)</f>
        <v>良好</v>
      </c>
      <c r="Q163" s="10">
        <f>VLOOKUP(A163,[1]sheet1!F241:AJ2239,17,0)</f>
        <v>50</v>
      </c>
      <c r="R163" s="10">
        <f>VLOOKUP(A163,[1]sheet1!F241:AJ2239,18,0)</f>
        <v>100</v>
      </c>
      <c r="S163" s="9" t="str">
        <f>VLOOKUP(A163,[1]sheet1!F241:AJ2239,19,0)</f>
        <v>优秀</v>
      </c>
      <c r="T163" s="10">
        <f>VLOOKUP(A163,[1]sheet1!F241:AJ2239,21,0)</f>
        <v>165</v>
      </c>
      <c r="U163" s="10">
        <f>VLOOKUP(A163,[1]sheet1!F241:AJ2239,22,0)</f>
        <v>100</v>
      </c>
      <c r="V163" s="9" t="str">
        <f>VLOOKUP(A163,[1]sheet1!F241:AJ2239,23,0)</f>
        <v>优秀</v>
      </c>
      <c r="W163" s="10">
        <f>VLOOKUP(A163,[1]sheet1!F241:AJ2239,24,0)</f>
        <v>8</v>
      </c>
      <c r="X163" s="10" t="str">
        <f>VLOOKUP(A163,[1]sheet1!F241:AJ2239,25,0)</f>
        <v>1′32</v>
      </c>
      <c r="Y163" s="10">
        <f>VLOOKUP(A163,[1]sheet1!F241:AJ2239,26,0)</f>
        <v>100</v>
      </c>
      <c r="Z163" s="9" t="str">
        <f>VLOOKUP(A163,[1]sheet1!F241:AJ2239,27,0)</f>
        <v>优秀</v>
      </c>
      <c r="AA163" s="10">
        <f>VLOOKUP(A163,[1]sheet1!F241:AJ2239,28,0)</f>
        <v>96.3</v>
      </c>
      <c r="AB163" s="10">
        <f>VLOOKUP(A163,[1]sheet1!F241:AJ2239,29,0)</f>
        <v>8</v>
      </c>
      <c r="AC163" s="10">
        <f>VLOOKUP(A163,[1]sheet1!F241:AJ2239,30,0)</f>
        <v>104.3</v>
      </c>
      <c r="AD163" s="9" t="str">
        <f>VLOOKUP(A163,[1]sheet1!F241:AJ2239,31,0)</f>
        <v>优秀</v>
      </c>
    </row>
    <row r="164" s="1" customFormat="1" spans="1:30">
      <c r="A164" s="16" t="s">
        <v>233</v>
      </c>
      <c r="B164" s="8" t="s">
        <v>232</v>
      </c>
      <c r="C164" s="9" t="str">
        <f>VLOOKUP(A164,[1]sheet1!F242:AJ2240,2,0)</f>
        <v>女</v>
      </c>
      <c r="D164" s="10">
        <f>VLOOKUP(A164,[1]sheet1!F242:AJ2240,4,0)</f>
        <v>154</v>
      </c>
      <c r="E164" s="10">
        <f>VLOOKUP(A164,[1]sheet1!F242:AJ2240,5,0)</f>
        <v>40</v>
      </c>
      <c r="F164" s="10">
        <f>VLOOKUP(A164,[1]sheet1!F242:AJ2240,6,0)</f>
        <v>100</v>
      </c>
      <c r="G164" s="9" t="str">
        <f>VLOOKUP(A164,[1]sheet1!F242:AJ2240,7,0)</f>
        <v>正常</v>
      </c>
      <c r="H164" s="10">
        <f>VLOOKUP(A164,[1]sheet1!F242:AJ2240,8,0)</f>
        <v>2805</v>
      </c>
      <c r="I164" s="10">
        <f>VLOOKUP(A164,[1]sheet1!F242:AJ2240,9,0)</f>
        <v>100</v>
      </c>
      <c r="J164" s="9" t="str">
        <f>VLOOKUP(A164,[1]sheet1!F242:AJ2240,10,0)</f>
        <v>优秀</v>
      </c>
      <c r="K164" s="10">
        <f>VLOOKUP(A164,[1]sheet1!F242:AJ2240,11,0)</f>
        <v>9.3</v>
      </c>
      <c r="L164" s="10">
        <f>VLOOKUP(A164,[1]sheet1!F242:AJ2240,12,0)</f>
        <v>78</v>
      </c>
      <c r="M164" s="9" t="str">
        <f>VLOOKUP(A164,[1]sheet1!F242:AJ2240,13,0)</f>
        <v>及格</v>
      </c>
      <c r="N164" s="10">
        <f>VLOOKUP(A164,[1]sheet1!F242:AJ2240,14,0)</f>
        <v>18.3</v>
      </c>
      <c r="O164" s="10">
        <f>VLOOKUP(A164,[1]sheet1!F242:AJ2240,15,0)</f>
        <v>90</v>
      </c>
      <c r="P164" s="9" t="str">
        <f>VLOOKUP(A164,[1]sheet1!F242:AJ2240,16,0)</f>
        <v>优秀</v>
      </c>
      <c r="Q164" s="10">
        <f>VLOOKUP(A164,[1]sheet1!F242:AJ2240,17,0)</f>
        <v>32</v>
      </c>
      <c r="R164" s="10">
        <f>VLOOKUP(A164,[1]sheet1!F242:AJ2240,18,0)</f>
        <v>74</v>
      </c>
      <c r="S164" s="9" t="str">
        <f>VLOOKUP(A164,[1]sheet1!F242:AJ2240,19,0)</f>
        <v>及格</v>
      </c>
      <c r="T164" s="10">
        <f>VLOOKUP(A164,[1]sheet1!F242:AJ2240,21,0)</f>
        <v>111</v>
      </c>
      <c r="U164" s="10">
        <f>VLOOKUP(A164,[1]sheet1!F242:AJ2240,22,0)</f>
        <v>74</v>
      </c>
      <c r="V164" s="9" t="str">
        <f>VLOOKUP(A164,[1]sheet1!F242:AJ2240,23,0)</f>
        <v>及格</v>
      </c>
      <c r="W164" s="10">
        <f>VLOOKUP(A164,[1]sheet1!F242:AJ2240,24,0)</f>
        <v>0</v>
      </c>
      <c r="X164" s="10" t="str">
        <f>VLOOKUP(A164,[1]sheet1!F242:AJ2240,25,0)</f>
        <v>1′57</v>
      </c>
      <c r="Y164" s="10">
        <f>VLOOKUP(A164,[1]sheet1!F242:AJ2240,26,0)</f>
        <v>76</v>
      </c>
      <c r="Z164" s="9" t="str">
        <f>VLOOKUP(A164,[1]sheet1!F242:AJ2240,27,0)</f>
        <v>及格</v>
      </c>
      <c r="AA164" s="10">
        <f>VLOOKUP(A164,[1]sheet1!F242:AJ2240,28,0)</f>
        <v>84.4</v>
      </c>
      <c r="AB164" s="10">
        <f>VLOOKUP(A164,[1]sheet1!F242:AJ2240,29,0)</f>
        <v>0</v>
      </c>
      <c r="AC164" s="10">
        <f>VLOOKUP(A164,[1]sheet1!F242:AJ2240,30,0)</f>
        <v>84.4</v>
      </c>
      <c r="AD164" s="9" t="str">
        <f>VLOOKUP(A164,[1]sheet1!F242:AJ2240,31,0)</f>
        <v>良好</v>
      </c>
    </row>
    <row r="165" s="1" customFormat="1" spans="1:30">
      <c r="A165" s="16" t="s">
        <v>234</v>
      </c>
      <c r="B165" s="8" t="s">
        <v>232</v>
      </c>
      <c r="C165" s="9" t="str">
        <f>VLOOKUP(A165,[1]sheet1!F243:AJ2241,2,0)</f>
        <v>男</v>
      </c>
      <c r="D165" s="10">
        <f>VLOOKUP(A165,[1]sheet1!F243:AJ2241,4,0)</f>
        <v>150</v>
      </c>
      <c r="E165" s="10">
        <f>VLOOKUP(A165,[1]sheet1!F243:AJ2241,5,0)</f>
        <v>32</v>
      </c>
      <c r="F165" s="10">
        <f>VLOOKUP(A165,[1]sheet1!F243:AJ2241,6,0)</f>
        <v>80</v>
      </c>
      <c r="G165" s="9" t="str">
        <f>VLOOKUP(A165,[1]sheet1!F243:AJ2241,7,0)</f>
        <v>低体重</v>
      </c>
      <c r="H165" s="10">
        <f>VLOOKUP(A165,[1]sheet1!F243:AJ2241,8,0)</f>
        <v>2428</v>
      </c>
      <c r="I165" s="10">
        <f>VLOOKUP(A165,[1]sheet1!F243:AJ2241,9,0)</f>
        <v>80</v>
      </c>
      <c r="J165" s="9" t="str">
        <f>VLOOKUP(A165,[1]sheet1!F243:AJ2241,10,0)</f>
        <v>良好</v>
      </c>
      <c r="K165" s="10">
        <f>VLOOKUP(A165,[1]sheet1!F243:AJ2241,11,0)</f>
        <v>8.6</v>
      </c>
      <c r="L165" s="10">
        <f>VLOOKUP(A165,[1]sheet1!F243:AJ2241,12,0)</f>
        <v>90</v>
      </c>
      <c r="M165" s="9" t="str">
        <f>VLOOKUP(A165,[1]sheet1!F243:AJ2241,13,0)</f>
        <v>优秀</v>
      </c>
      <c r="N165" s="10">
        <f>VLOOKUP(A165,[1]sheet1!F243:AJ2241,14,0)</f>
        <v>12.5</v>
      </c>
      <c r="O165" s="10">
        <f>VLOOKUP(A165,[1]sheet1!F243:AJ2241,15,0)</f>
        <v>85</v>
      </c>
      <c r="P165" s="9" t="str">
        <f>VLOOKUP(A165,[1]sheet1!F243:AJ2241,16,0)</f>
        <v>良好</v>
      </c>
      <c r="Q165" s="10">
        <f>VLOOKUP(A165,[1]sheet1!F243:AJ2241,17,0)</f>
        <v>35</v>
      </c>
      <c r="R165" s="10">
        <f>VLOOKUP(A165,[1]sheet1!F243:AJ2241,18,0)</f>
        <v>76</v>
      </c>
      <c r="S165" s="9" t="str">
        <f>VLOOKUP(A165,[1]sheet1!F243:AJ2241,19,0)</f>
        <v>及格</v>
      </c>
      <c r="T165" s="10">
        <f>VLOOKUP(A165,[1]sheet1!F243:AJ2241,21,0)</f>
        <v>150</v>
      </c>
      <c r="U165" s="10">
        <f>VLOOKUP(A165,[1]sheet1!F243:AJ2241,22,0)</f>
        <v>100</v>
      </c>
      <c r="V165" s="9" t="str">
        <f>VLOOKUP(A165,[1]sheet1!F243:AJ2241,23,0)</f>
        <v>优秀</v>
      </c>
      <c r="W165" s="10">
        <f>VLOOKUP(A165,[1]sheet1!F243:AJ2241,24,0)</f>
        <v>1</v>
      </c>
      <c r="X165" s="10" t="str">
        <f>VLOOKUP(A165,[1]sheet1!F243:AJ2241,25,0)</f>
        <v>1′47</v>
      </c>
      <c r="Y165" s="10">
        <f>VLOOKUP(A165,[1]sheet1!F243:AJ2241,26,0)</f>
        <v>80</v>
      </c>
      <c r="Z165" s="9" t="str">
        <f>VLOOKUP(A165,[1]sheet1!F243:AJ2241,27,0)</f>
        <v>良好</v>
      </c>
      <c r="AA165" s="10">
        <f>VLOOKUP(A165,[1]sheet1!F243:AJ2241,28,0)</f>
        <v>83.7</v>
      </c>
      <c r="AB165" s="10">
        <f>VLOOKUP(A165,[1]sheet1!F243:AJ2241,29,0)</f>
        <v>1</v>
      </c>
      <c r="AC165" s="10">
        <f>VLOOKUP(A165,[1]sheet1!F243:AJ2241,30,0)</f>
        <v>84.7</v>
      </c>
      <c r="AD165" s="9" t="str">
        <f>VLOOKUP(A165,[1]sheet1!F243:AJ2241,31,0)</f>
        <v>良好</v>
      </c>
    </row>
    <row r="166" s="1" customFormat="1" spans="1:30">
      <c r="A166" s="17" t="s">
        <v>235</v>
      </c>
      <c r="B166" s="8" t="s">
        <v>236</v>
      </c>
      <c r="C166" s="9" t="str">
        <f>VLOOKUP(A166,[1]sheet1!F248:AJ2246,2,0)</f>
        <v>男</v>
      </c>
      <c r="D166" s="10">
        <f>VLOOKUP(A166,[1]sheet1!F248:AJ2246,4,0)</f>
        <v>139</v>
      </c>
      <c r="E166" s="10">
        <f>VLOOKUP(A166,[1]sheet1!F248:AJ2246,5,0)</f>
        <v>29</v>
      </c>
      <c r="F166" s="10">
        <f>VLOOKUP(A166,[1]sheet1!F248:AJ2246,6,0)</f>
        <v>100</v>
      </c>
      <c r="G166" s="9" t="str">
        <f>VLOOKUP(A166,[1]sheet1!F248:AJ2246,7,0)</f>
        <v>正常</v>
      </c>
      <c r="H166" s="10">
        <f>VLOOKUP(A166,[1]sheet1!F248:AJ2246,8,0)</f>
        <v>2049</v>
      </c>
      <c r="I166" s="10">
        <f>VLOOKUP(A166,[1]sheet1!F248:AJ2246,9,0)</f>
        <v>76</v>
      </c>
      <c r="J166" s="9" t="str">
        <f>VLOOKUP(A166,[1]sheet1!F248:AJ2246,10,0)</f>
        <v>及格</v>
      </c>
      <c r="K166" s="10">
        <f>VLOOKUP(A166,[1]sheet1!F248:AJ2246,11,0)</f>
        <v>8.6</v>
      </c>
      <c r="L166" s="10">
        <f>VLOOKUP(A166,[1]sheet1!F248:AJ2246,12,0)</f>
        <v>90</v>
      </c>
      <c r="M166" s="9" t="str">
        <f>VLOOKUP(A166,[1]sheet1!F248:AJ2246,13,0)</f>
        <v>优秀</v>
      </c>
      <c r="N166" s="10">
        <f>VLOOKUP(A166,[1]sheet1!F248:AJ2246,14,0)</f>
        <v>10.5</v>
      </c>
      <c r="O166" s="10">
        <f>VLOOKUP(A166,[1]sheet1!F248:AJ2246,15,0)</f>
        <v>80</v>
      </c>
      <c r="P166" s="9" t="str">
        <f>VLOOKUP(A166,[1]sheet1!F248:AJ2246,16,0)</f>
        <v>良好</v>
      </c>
      <c r="Q166" s="10">
        <f>VLOOKUP(A166,[1]sheet1!F248:AJ2246,17,0)</f>
        <v>38</v>
      </c>
      <c r="R166" s="10">
        <f>VLOOKUP(A166,[1]sheet1!F248:AJ2246,18,0)</f>
        <v>80</v>
      </c>
      <c r="S166" s="9" t="str">
        <f>VLOOKUP(A166,[1]sheet1!F248:AJ2246,19,0)</f>
        <v>良好</v>
      </c>
      <c r="T166" s="10">
        <f>VLOOKUP(A166,[1]sheet1!F248:AJ2246,21,0)</f>
        <v>180</v>
      </c>
      <c r="U166" s="10">
        <f>VLOOKUP(A166,[1]sheet1!F248:AJ2246,22,0)</f>
        <v>100</v>
      </c>
      <c r="V166" s="9" t="str">
        <f>VLOOKUP(A166,[1]sheet1!F248:AJ2246,23,0)</f>
        <v>优秀</v>
      </c>
      <c r="W166" s="10">
        <f>VLOOKUP(A166,[1]sheet1!F248:AJ2246,24,0)</f>
        <v>16</v>
      </c>
      <c r="X166" s="10" t="str">
        <f>VLOOKUP(A166,[1]sheet1!F248:AJ2246,25,0)</f>
        <v>1′45</v>
      </c>
      <c r="Y166" s="10">
        <f>VLOOKUP(A166,[1]sheet1!F248:AJ2246,26,0)</f>
        <v>85</v>
      </c>
      <c r="Z166" s="9" t="str">
        <f>VLOOKUP(A166,[1]sheet1!F248:AJ2246,27,0)</f>
        <v>良好</v>
      </c>
      <c r="AA166" s="10">
        <f>VLOOKUP(A166,[1]sheet1!F248:AJ2246,28,0)</f>
        <v>86.9</v>
      </c>
      <c r="AB166" s="10">
        <f>VLOOKUP(A166,[1]sheet1!F248:AJ2246,29,0)</f>
        <v>16</v>
      </c>
      <c r="AC166" s="10">
        <f>VLOOKUP(A166,[1]sheet1!F248:AJ2246,30,0)</f>
        <v>102.9</v>
      </c>
      <c r="AD166" s="9" t="str">
        <f>VLOOKUP(A166,[1]sheet1!F248:AJ2246,31,0)</f>
        <v>优秀</v>
      </c>
    </row>
    <row r="167" s="1" customFormat="1" spans="1:30">
      <c r="A167" s="17" t="s">
        <v>237</v>
      </c>
      <c r="B167" s="8" t="s">
        <v>236</v>
      </c>
      <c r="C167" s="9" t="str">
        <f>VLOOKUP(A167,[1]sheet1!F249:AJ2247,2,0)</f>
        <v>女</v>
      </c>
      <c r="D167" s="10">
        <f>VLOOKUP(A167,[1]sheet1!F249:AJ2247,4,0)</f>
        <v>141</v>
      </c>
      <c r="E167" s="10">
        <f>VLOOKUP(A167,[1]sheet1!F249:AJ2247,5,0)</f>
        <v>32</v>
      </c>
      <c r="F167" s="10">
        <f>VLOOKUP(A167,[1]sheet1!F249:AJ2247,6,0)</f>
        <v>100</v>
      </c>
      <c r="G167" s="9" t="str">
        <f>VLOOKUP(A167,[1]sheet1!F249:AJ2247,7,0)</f>
        <v>正常</v>
      </c>
      <c r="H167" s="10">
        <f>VLOOKUP(A167,[1]sheet1!F249:AJ2247,8,0)</f>
        <v>1949</v>
      </c>
      <c r="I167" s="10">
        <f>VLOOKUP(A167,[1]sheet1!F249:AJ2247,9,0)</f>
        <v>80</v>
      </c>
      <c r="J167" s="9" t="str">
        <f>VLOOKUP(A167,[1]sheet1!F249:AJ2247,10,0)</f>
        <v>良好</v>
      </c>
      <c r="K167" s="10">
        <f>VLOOKUP(A167,[1]sheet1!F249:AJ2247,11,0)</f>
        <v>9.9</v>
      </c>
      <c r="L167" s="10">
        <f>VLOOKUP(A167,[1]sheet1!F249:AJ2247,12,0)</f>
        <v>72</v>
      </c>
      <c r="M167" s="9" t="str">
        <f>VLOOKUP(A167,[1]sheet1!F249:AJ2247,13,0)</f>
        <v>及格</v>
      </c>
      <c r="N167" s="10">
        <f>VLOOKUP(A167,[1]sheet1!F249:AJ2247,14,0)</f>
        <v>19</v>
      </c>
      <c r="O167" s="10">
        <f>VLOOKUP(A167,[1]sheet1!F249:AJ2247,15,0)</f>
        <v>95</v>
      </c>
      <c r="P167" s="9" t="str">
        <f>VLOOKUP(A167,[1]sheet1!F249:AJ2247,16,0)</f>
        <v>优秀</v>
      </c>
      <c r="Q167" s="10">
        <f>VLOOKUP(A167,[1]sheet1!F249:AJ2247,17,0)</f>
        <v>43</v>
      </c>
      <c r="R167" s="10">
        <f>VLOOKUP(A167,[1]sheet1!F249:AJ2247,18,0)</f>
        <v>85</v>
      </c>
      <c r="S167" s="9" t="str">
        <f>VLOOKUP(A167,[1]sheet1!F249:AJ2247,19,0)</f>
        <v>良好</v>
      </c>
      <c r="T167" s="10">
        <f>VLOOKUP(A167,[1]sheet1!F249:AJ2247,21,0)</f>
        <v>116</v>
      </c>
      <c r="U167" s="10">
        <f>VLOOKUP(A167,[1]sheet1!F249:AJ2247,22,0)</f>
        <v>76</v>
      </c>
      <c r="V167" s="9" t="str">
        <f>VLOOKUP(A167,[1]sheet1!F249:AJ2247,23,0)</f>
        <v>及格</v>
      </c>
      <c r="W167" s="10">
        <f>VLOOKUP(A167,[1]sheet1!F249:AJ2247,24,0)</f>
        <v>0</v>
      </c>
      <c r="X167" s="10" t="str">
        <f>VLOOKUP(A167,[1]sheet1!F249:AJ2247,25,0)</f>
        <v>2′0</v>
      </c>
      <c r="Y167" s="10">
        <f>VLOOKUP(A167,[1]sheet1!F249:AJ2247,26,0)</f>
        <v>74</v>
      </c>
      <c r="Z167" s="9" t="str">
        <f>VLOOKUP(A167,[1]sheet1!F249:AJ2247,27,0)</f>
        <v>及格</v>
      </c>
      <c r="AA167" s="10">
        <f>VLOOKUP(A167,[1]sheet1!F249:AJ2247,28,0)</f>
        <v>82.9</v>
      </c>
      <c r="AB167" s="10">
        <f>VLOOKUP(A167,[1]sheet1!F249:AJ2247,29,0)</f>
        <v>0</v>
      </c>
      <c r="AC167" s="10">
        <f>VLOOKUP(A167,[1]sheet1!F249:AJ2247,30,0)</f>
        <v>82.9</v>
      </c>
      <c r="AD167" s="9" t="str">
        <f>VLOOKUP(A167,[1]sheet1!F249:AJ2247,31,0)</f>
        <v>良好</v>
      </c>
    </row>
    <row r="168" s="1" customFormat="1" spans="1:30">
      <c r="A168" s="17" t="s">
        <v>238</v>
      </c>
      <c r="B168" s="8" t="s">
        <v>236</v>
      </c>
      <c r="C168" s="9" t="str">
        <f>VLOOKUP(A168,[1]sheet1!F250:AJ2248,2,0)</f>
        <v>男</v>
      </c>
      <c r="D168" s="10">
        <f>VLOOKUP(A168,[1]sheet1!F250:AJ2248,4,0)</f>
        <v>153</v>
      </c>
      <c r="E168" s="10">
        <f>VLOOKUP(A168,[1]sheet1!F250:AJ2248,5,0)</f>
        <v>43</v>
      </c>
      <c r="F168" s="10">
        <f>VLOOKUP(A168,[1]sheet1!F250:AJ2248,6,0)</f>
        <v>100</v>
      </c>
      <c r="G168" s="9" t="str">
        <f>VLOOKUP(A168,[1]sheet1!F250:AJ2248,7,0)</f>
        <v>正常</v>
      </c>
      <c r="H168" s="10">
        <f>VLOOKUP(A168,[1]sheet1!F250:AJ2248,8,0)</f>
        <v>2914</v>
      </c>
      <c r="I168" s="10">
        <f>VLOOKUP(A168,[1]sheet1!F250:AJ2248,9,0)</f>
        <v>100</v>
      </c>
      <c r="J168" s="9" t="str">
        <f>VLOOKUP(A168,[1]sheet1!F250:AJ2248,10,0)</f>
        <v>优秀</v>
      </c>
      <c r="K168" s="10">
        <f>VLOOKUP(A168,[1]sheet1!F250:AJ2248,11,0)</f>
        <v>9.8</v>
      </c>
      <c r="L168" s="10">
        <f>VLOOKUP(A168,[1]sheet1!F250:AJ2248,12,0)</f>
        <v>70</v>
      </c>
      <c r="M168" s="9" t="str">
        <f>VLOOKUP(A168,[1]sheet1!F250:AJ2248,13,0)</f>
        <v>及格</v>
      </c>
      <c r="N168" s="10">
        <f>VLOOKUP(A168,[1]sheet1!F250:AJ2248,14,0)</f>
        <v>14</v>
      </c>
      <c r="O168" s="10">
        <f>VLOOKUP(A168,[1]sheet1!F250:AJ2248,15,0)</f>
        <v>90</v>
      </c>
      <c r="P168" s="9" t="str">
        <f>VLOOKUP(A168,[1]sheet1!F250:AJ2248,16,0)</f>
        <v>优秀</v>
      </c>
      <c r="Q168" s="10">
        <f>VLOOKUP(A168,[1]sheet1!F250:AJ2248,17,0)</f>
        <v>25</v>
      </c>
      <c r="R168" s="10">
        <f>VLOOKUP(A168,[1]sheet1!F250:AJ2248,18,0)</f>
        <v>66</v>
      </c>
      <c r="S168" s="9" t="str">
        <f>VLOOKUP(A168,[1]sheet1!F250:AJ2248,19,0)</f>
        <v>及格</v>
      </c>
      <c r="T168" s="10">
        <f>VLOOKUP(A168,[1]sheet1!F250:AJ2248,21,0)</f>
        <v>111</v>
      </c>
      <c r="U168" s="10">
        <f>VLOOKUP(A168,[1]sheet1!F250:AJ2248,22,0)</f>
        <v>74</v>
      </c>
      <c r="V168" s="9" t="str">
        <f>VLOOKUP(A168,[1]sheet1!F250:AJ2248,23,0)</f>
        <v>及格</v>
      </c>
      <c r="W168" s="10">
        <f>VLOOKUP(A168,[1]sheet1!F250:AJ2248,24,0)</f>
        <v>0</v>
      </c>
      <c r="X168" s="10" t="str">
        <f>VLOOKUP(A168,[1]sheet1!F250:AJ2248,25,0)</f>
        <v>2′03</v>
      </c>
      <c r="Y168" s="10">
        <f>VLOOKUP(A168,[1]sheet1!F250:AJ2248,26,0)</f>
        <v>70</v>
      </c>
      <c r="Z168" s="9" t="str">
        <f>VLOOKUP(A168,[1]sheet1!F250:AJ2248,27,0)</f>
        <v>及格</v>
      </c>
      <c r="AA168" s="10">
        <f>VLOOKUP(A168,[1]sheet1!F250:AJ2248,28,0)</f>
        <v>80.6</v>
      </c>
      <c r="AB168" s="10">
        <f>VLOOKUP(A168,[1]sheet1!F250:AJ2248,29,0)</f>
        <v>0</v>
      </c>
      <c r="AC168" s="10">
        <f>VLOOKUP(A168,[1]sheet1!F250:AJ2248,30,0)</f>
        <v>80.6</v>
      </c>
      <c r="AD168" s="9" t="str">
        <f>VLOOKUP(A168,[1]sheet1!F250:AJ2248,31,0)</f>
        <v>良好</v>
      </c>
    </row>
    <row r="169" s="1" customFormat="1" spans="1:30">
      <c r="A169" s="17" t="s">
        <v>239</v>
      </c>
      <c r="B169" s="8" t="s">
        <v>236</v>
      </c>
      <c r="C169" s="9" t="str">
        <f>VLOOKUP(A169,[1]sheet1!F252:AJ2250,2,0)</f>
        <v>女</v>
      </c>
      <c r="D169" s="10">
        <f>VLOOKUP(A169,[1]sheet1!F252:AJ2250,4,0)</f>
        <v>149</v>
      </c>
      <c r="E169" s="10">
        <f>VLOOKUP(A169,[1]sheet1!F252:AJ2250,5,0)</f>
        <v>39</v>
      </c>
      <c r="F169" s="10">
        <f>VLOOKUP(A169,[1]sheet1!F252:AJ2250,6,0)</f>
        <v>100</v>
      </c>
      <c r="G169" s="9" t="str">
        <f>VLOOKUP(A169,[1]sheet1!F252:AJ2250,7,0)</f>
        <v>正常</v>
      </c>
      <c r="H169" s="10">
        <f>VLOOKUP(A169,[1]sheet1!F252:AJ2250,8,0)</f>
        <v>2621</v>
      </c>
      <c r="I169" s="10">
        <f>VLOOKUP(A169,[1]sheet1!F252:AJ2250,9,0)</f>
        <v>100</v>
      </c>
      <c r="J169" s="9" t="str">
        <f>VLOOKUP(A169,[1]sheet1!F252:AJ2250,10,0)</f>
        <v>优秀</v>
      </c>
      <c r="K169" s="10">
        <f>VLOOKUP(A169,[1]sheet1!F252:AJ2250,11,0)</f>
        <v>8.8</v>
      </c>
      <c r="L169" s="10">
        <f>VLOOKUP(A169,[1]sheet1!F252:AJ2250,12,0)</f>
        <v>85</v>
      </c>
      <c r="M169" s="9" t="str">
        <f>VLOOKUP(A169,[1]sheet1!F252:AJ2250,13,0)</f>
        <v>良好</v>
      </c>
      <c r="N169" s="10">
        <f>VLOOKUP(A169,[1]sheet1!F252:AJ2250,14,0)</f>
        <v>28.6</v>
      </c>
      <c r="O169" s="10">
        <f>VLOOKUP(A169,[1]sheet1!F252:AJ2250,15,0)</f>
        <v>100</v>
      </c>
      <c r="P169" s="9" t="str">
        <f>VLOOKUP(A169,[1]sheet1!F252:AJ2250,16,0)</f>
        <v>优秀</v>
      </c>
      <c r="Q169" s="10">
        <f>VLOOKUP(A169,[1]sheet1!F252:AJ2250,17,0)</f>
        <v>50</v>
      </c>
      <c r="R169" s="10">
        <f>VLOOKUP(A169,[1]sheet1!F252:AJ2250,18,0)</f>
        <v>100</v>
      </c>
      <c r="S169" s="9" t="str">
        <f>VLOOKUP(A169,[1]sheet1!F252:AJ2250,19,0)</f>
        <v>优秀</v>
      </c>
      <c r="T169" s="10">
        <f>VLOOKUP(A169,[1]sheet1!F252:AJ2250,21,0)</f>
        <v>167</v>
      </c>
      <c r="U169" s="10">
        <f>VLOOKUP(A169,[1]sheet1!F252:AJ2250,22,0)</f>
        <v>100</v>
      </c>
      <c r="V169" s="9" t="str">
        <f>VLOOKUP(A169,[1]sheet1!F252:AJ2250,23,0)</f>
        <v>优秀</v>
      </c>
      <c r="W169" s="10">
        <f>VLOOKUP(A169,[1]sheet1!F252:AJ2250,24,0)</f>
        <v>4</v>
      </c>
      <c r="X169" s="10" t="str">
        <f>VLOOKUP(A169,[1]sheet1!F252:AJ2250,25,0)</f>
        <v>1′39</v>
      </c>
      <c r="Y169" s="10">
        <f>VLOOKUP(A169,[1]sheet1!F252:AJ2250,26,0)</f>
        <v>100</v>
      </c>
      <c r="Z169" s="9" t="str">
        <f>VLOOKUP(A169,[1]sheet1!F252:AJ2250,27,0)</f>
        <v>优秀</v>
      </c>
      <c r="AA169" s="10">
        <f>VLOOKUP(A169,[1]sheet1!F252:AJ2250,28,0)</f>
        <v>97</v>
      </c>
      <c r="AB169" s="10">
        <f>VLOOKUP(A169,[1]sheet1!F252:AJ2250,29,0)</f>
        <v>4</v>
      </c>
      <c r="AC169" s="10">
        <f>VLOOKUP(A169,[1]sheet1!F252:AJ2250,30,0)</f>
        <v>101</v>
      </c>
      <c r="AD169" s="9" t="str">
        <f>VLOOKUP(A169,[1]sheet1!F252:AJ2250,31,0)</f>
        <v>优秀</v>
      </c>
    </row>
    <row r="170" s="1" customFormat="1" spans="1:30">
      <c r="A170" s="17" t="s">
        <v>240</v>
      </c>
      <c r="B170" s="8" t="s">
        <v>236</v>
      </c>
      <c r="C170" s="9" t="str">
        <f>VLOOKUP(A170,[1]sheet1!F253:AJ2251,2,0)</f>
        <v>女</v>
      </c>
      <c r="D170" s="10">
        <f>VLOOKUP(A170,[1]sheet1!F253:AJ2251,4,0)</f>
        <v>146</v>
      </c>
      <c r="E170" s="10">
        <f>VLOOKUP(A170,[1]sheet1!F253:AJ2251,5,0)</f>
        <v>37</v>
      </c>
      <c r="F170" s="10">
        <f>VLOOKUP(A170,[1]sheet1!F253:AJ2251,6,0)</f>
        <v>100</v>
      </c>
      <c r="G170" s="9" t="str">
        <f>VLOOKUP(A170,[1]sheet1!F253:AJ2251,7,0)</f>
        <v>正常</v>
      </c>
      <c r="H170" s="10">
        <f>VLOOKUP(A170,[1]sheet1!F253:AJ2251,8,0)</f>
        <v>2324</v>
      </c>
      <c r="I170" s="10">
        <f>VLOOKUP(A170,[1]sheet1!F253:AJ2251,9,0)</f>
        <v>100</v>
      </c>
      <c r="J170" s="9" t="str">
        <f>VLOOKUP(A170,[1]sheet1!F253:AJ2251,10,0)</f>
        <v>优秀</v>
      </c>
      <c r="K170" s="10">
        <f>VLOOKUP(A170,[1]sheet1!F253:AJ2251,11,0)</f>
        <v>9.6</v>
      </c>
      <c r="L170" s="10">
        <f>VLOOKUP(A170,[1]sheet1!F253:AJ2251,12,0)</f>
        <v>74</v>
      </c>
      <c r="M170" s="9" t="str">
        <f>VLOOKUP(A170,[1]sheet1!F253:AJ2251,13,0)</f>
        <v>及格</v>
      </c>
      <c r="N170" s="10">
        <f>VLOOKUP(A170,[1]sheet1!F253:AJ2251,14,0)</f>
        <v>20.7</v>
      </c>
      <c r="O170" s="10">
        <f>VLOOKUP(A170,[1]sheet1!F253:AJ2251,15,0)</f>
        <v>100</v>
      </c>
      <c r="P170" s="9" t="str">
        <f>VLOOKUP(A170,[1]sheet1!F253:AJ2251,16,0)</f>
        <v>优秀</v>
      </c>
      <c r="Q170" s="10">
        <f>VLOOKUP(A170,[1]sheet1!F253:AJ2251,17,0)</f>
        <v>35</v>
      </c>
      <c r="R170" s="10">
        <f>VLOOKUP(A170,[1]sheet1!F253:AJ2251,18,0)</f>
        <v>76</v>
      </c>
      <c r="S170" s="9" t="str">
        <f>VLOOKUP(A170,[1]sheet1!F253:AJ2251,19,0)</f>
        <v>及格</v>
      </c>
      <c r="T170" s="10">
        <f>VLOOKUP(A170,[1]sheet1!F253:AJ2251,21,0)</f>
        <v>144</v>
      </c>
      <c r="U170" s="10">
        <f>VLOOKUP(A170,[1]sheet1!F253:AJ2251,22,0)</f>
        <v>90</v>
      </c>
      <c r="V170" s="9" t="str">
        <f>VLOOKUP(A170,[1]sheet1!F253:AJ2251,23,0)</f>
        <v>优秀</v>
      </c>
      <c r="W170" s="10">
        <f>VLOOKUP(A170,[1]sheet1!F253:AJ2251,24,0)</f>
        <v>0</v>
      </c>
      <c r="X170" s="10" t="str">
        <f>VLOOKUP(A170,[1]sheet1!F253:AJ2251,25,0)</f>
        <v>2′0</v>
      </c>
      <c r="Y170" s="10">
        <f>VLOOKUP(A170,[1]sheet1!F253:AJ2251,26,0)</f>
        <v>74</v>
      </c>
      <c r="Z170" s="9" t="str">
        <f>VLOOKUP(A170,[1]sheet1!F253:AJ2251,27,0)</f>
        <v>及格</v>
      </c>
      <c r="AA170" s="10">
        <f>VLOOKUP(A170,[1]sheet1!F253:AJ2251,28,0)</f>
        <v>86.4</v>
      </c>
      <c r="AB170" s="10">
        <f>VLOOKUP(A170,[1]sheet1!F253:AJ2251,29,0)</f>
        <v>0</v>
      </c>
      <c r="AC170" s="10">
        <f>VLOOKUP(A170,[1]sheet1!F253:AJ2251,30,0)</f>
        <v>86.4</v>
      </c>
      <c r="AD170" s="9" t="str">
        <f>VLOOKUP(A170,[1]sheet1!F253:AJ2251,31,0)</f>
        <v>良好</v>
      </c>
    </row>
    <row r="171" s="1" customFormat="1" spans="1:30">
      <c r="A171" s="11" t="s">
        <v>241</v>
      </c>
      <c r="B171" s="8" t="s">
        <v>242</v>
      </c>
      <c r="C171" s="9" t="str">
        <f>VLOOKUP(A171,[1]sheet1!F254:AJ2252,2,0)</f>
        <v>男</v>
      </c>
      <c r="D171" s="10">
        <f>VLOOKUP(A171,[1]sheet1!F254:AJ2252,4,0)</f>
        <v>144</v>
      </c>
      <c r="E171" s="10">
        <f>VLOOKUP(A171,[1]sheet1!F254:AJ2252,5,0)</f>
        <v>36</v>
      </c>
      <c r="F171" s="10">
        <f>VLOOKUP(A171,[1]sheet1!F254:AJ2252,6,0)</f>
        <v>100</v>
      </c>
      <c r="G171" s="9" t="str">
        <f>VLOOKUP(A171,[1]sheet1!F254:AJ2252,7,0)</f>
        <v>正常</v>
      </c>
      <c r="H171" s="10">
        <f>VLOOKUP(A171,[1]sheet1!F254:AJ2252,8,0)</f>
        <v>2456</v>
      </c>
      <c r="I171" s="10">
        <f>VLOOKUP(A171,[1]sheet1!F254:AJ2252,9,0)</f>
        <v>78</v>
      </c>
      <c r="J171" s="9" t="str">
        <f>VLOOKUP(A171,[1]sheet1!F254:AJ2252,10,0)</f>
        <v>及格</v>
      </c>
      <c r="K171" s="10">
        <f>VLOOKUP(A171,[1]sheet1!F254:AJ2252,11,0)</f>
        <v>8.2</v>
      </c>
      <c r="L171" s="10">
        <f>VLOOKUP(A171,[1]sheet1!F254:AJ2252,12,0)</f>
        <v>100</v>
      </c>
      <c r="M171" s="9" t="str">
        <f>VLOOKUP(A171,[1]sheet1!F254:AJ2252,13,0)</f>
        <v>优秀</v>
      </c>
      <c r="N171" s="10">
        <f>VLOOKUP(A171,[1]sheet1!F254:AJ2252,14,0)</f>
        <v>17.6</v>
      </c>
      <c r="O171" s="10">
        <f>VLOOKUP(A171,[1]sheet1!F254:AJ2252,15,0)</f>
        <v>100</v>
      </c>
      <c r="P171" s="9" t="str">
        <f>VLOOKUP(A171,[1]sheet1!F254:AJ2252,16,0)</f>
        <v>优秀</v>
      </c>
      <c r="Q171" s="10">
        <f>VLOOKUP(A171,[1]sheet1!F254:AJ2252,17,0)</f>
        <v>33</v>
      </c>
      <c r="R171" s="10">
        <f>VLOOKUP(A171,[1]sheet1!F254:AJ2252,18,0)</f>
        <v>74</v>
      </c>
      <c r="S171" s="9" t="str">
        <f>VLOOKUP(A171,[1]sheet1!F254:AJ2252,19,0)</f>
        <v>及格</v>
      </c>
      <c r="T171" s="10">
        <f>VLOOKUP(A171,[1]sheet1!F254:AJ2252,21,0)</f>
        <v>134</v>
      </c>
      <c r="U171" s="10">
        <f>VLOOKUP(A171,[1]sheet1!F254:AJ2252,22,0)</f>
        <v>78</v>
      </c>
      <c r="V171" s="9" t="str">
        <f>VLOOKUP(A171,[1]sheet1!F254:AJ2252,23,0)</f>
        <v>及格</v>
      </c>
      <c r="W171" s="10">
        <f>VLOOKUP(A171,[1]sheet1!F254:AJ2252,24,0)</f>
        <v>0</v>
      </c>
      <c r="X171" s="10" t="str">
        <f>VLOOKUP(A171,[1]sheet1!F254:AJ2252,25,0)</f>
        <v>1′43</v>
      </c>
      <c r="Y171" s="10">
        <f>VLOOKUP(A171,[1]sheet1!F254:AJ2252,26,0)</f>
        <v>78</v>
      </c>
      <c r="Z171" s="9" t="str">
        <f>VLOOKUP(A171,[1]sheet1!F254:AJ2252,27,0)</f>
        <v>及格</v>
      </c>
      <c r="AA171" s="10">
        <f>VLOOKUP(A171,[1]sheet1!F254:AJ2252,28,0)</f>
        <v>87.1</v>
      </c>
      <c r="AB171" s="10">
        <f>VLOOKUP(A171,[1]sheet1!F254:AJ2252,29,0)</f>
        <v>0</v>
      </c>
      <c r="AC171" s="10">
        <f>VLOOKUP(A171,[1]sheet1!F254:AJ2252,30,0)</f>
        <v>87.1</v>
      </c>
      <c r="AD171" s="9" t="str">
        <f>VLOOKUP(A171,[1]sheet1!F254:AJ2252,31,0)</f>
        <v>良好</v>
      </c>
    </row>
    <row r="172" s="1" customFormat="1" spans="1:30">
      <c r="A172" s="11" t="s">
        <v>243</v>
      </c>
      <c r="B172" s="8" t="s">
        <v>242</v>
      </c>
      <c r="C172" s="9" t="str">
        <f>VLOOKUP(A172,[1]sheet1!F255:AJ2253,2,0)</f>
        <v>女</v>
      </c>
      <c r="D172" s="10">
        <f>VLOOKUP(A172,[1]sheet1!F255:AJ2253,4,0)</f>
        <v>156</v>
      </c>
      <c r="E172" s="10">
        <f>VLOOKUP(A172,[1]sheet1!F255:AJ2253,5,0)</f>
        <v>39</v>
      </c>
      <c r="F172" s="10">
        <f>VLOOKUP(A172,[1]sheet1!F255:AJ2253,6,0)</f>
        <v>100</v>
      </c>
      <c r="G172" s="9" t="str">
        <f>VLOOKUP(A172,[1]sheet1!F255:AJ2253,7,0)</f>
        <v>正常</v>
      </c>
      <c r="H172" s="10">
        <f>VLOOKUP(A172,[1]sheet1!F255:AJ2253,8,0)</f>
        <v>3275</v>
      </c>
      <c r="I172" s="10">
        <f>VLOOKUP(A172,[1]sheet1!F255:AJ2253,9,0)</f>
        <v>100</v>
      </c>
      <c r="J172" s="9" t="str">
        <f>VLOOKUP(A172,[1]sheet1!F255:AJ2253,10,0)</f>
        <v>优秀</v>
      </c>
      <c r="K172" s="10">
        <f>VLOOKUP(A172,[1]sheet1!F255:AJ2253,11,0)</f>
        <v>9.7</v>
      </c>
      <c r="L172" s="10">
        <f>VLOOKUP(A172,[1]sheet1!F255:AJ2253,12,0)</f>
        <v>72</v>
      </c>
      <c r="M172" s="9" t="str">
        <f>VLOOKUP(A172,[1]sheet1!F255:AJ2253,13,0)</f>
        <v>及格</v>
      </c>
      <c r="N172" s="10">
        <f>VLOOKUP(A172,[1]sheet1!F255:AJ2253,14,0)</f>
        <v>14.2</v>
      </c>
      <c r="O172" s="10">
        <f>VLOOKUP(A172,[1]sheet1!F255:AJ2253,15,0)</f>
        <v>80</v>
      </c>
      <c r="P172" s="9" t="str">
        <f>VLOOKUP(A172,[1]sheet1!F255:AJ2253,16,0)</f>
        <v>良好</v>
      </c>
      <c r="Q172" s="10">
        <f>VLOOKUP(A172,[1]sheet1!F255:AJ2253,17,0)</f>
        <v>30</v>
      </c>
      <c r="R172" s="10">
        <f>VLOOKUP(A172,[1]sheet1!F255:AJ2253,18,0)</f>
        <v>70</v>
      </c>
      <c r="S172" s="9" t="str">
        <f>VLOOKUP(A172,[1]sheet1!F255:AJ2253,19,0)</f>
        <v>及格</v>
      </c>
      <c r="T172" s="10">
        <f>VLOOKUP(A172,[1]sheet1!F255:AJ2253,21,0)</f>
        <v>140</v>
      </c>
      <c r="U172" s="10">
        <f>VLOOKUP(A172,[1]sheet1!F255:AJ2253,22,0)</f>
        <v>80</v>
      </c>
      <c r="V172" s="9" t="str">
        <f>VLOOKUP(A172,[1]sheet1!F255:AJ2253,23,0)</f>
        <v>良好</v>
      </c>
      <c r="W172" s="10">
        <f>VLOOKUP(A172,[1]sheet1!F255:AJ2253,24,0)</f>
        <v>0</v>
      </c>
      <c r="X172" s="10" t="str">
        <f>VLOOKUP(A172,[1]sheet1!F255:AJ2253,25,0)</f>
        <v>2′06</v>
      </c>
      <c r="Y172" s="10">
        <f>VLOOKUP(A172,[1]sheet1!F255:AJ2253,26,0)</f>
        <v>68</v>
      </c>
      <c r="Z172" s="9" t="str">
        <f>VLOOKUP(A172,[1]sheet1!F255:AJ2253,27,0)</f>
        <v>及格</v>
      </c>
      <c r="AA172" s="10">
        <f>VLOOKUP(A172,[1]sheet1!F255:AJ2253,28,0)</f>
        <v>81.2</v>
      </c>
      <c r="AB172" s="10">
        <f>VLOOKUP(A172,[1]sheet1!F255:AJ2253,29,0)</f>
        <v>0</v>
      </c>
      <c r="AC172" s="10">
        <f>VLOOKUP(A172,[1]sheet1!F255:AJ2253,30,0)</f>
        <v>81.2</v>
      </c>
      <c r="AD172" s="9" t="str">
        <f>VLOOKUP(A172,[1]sheet1!F255:AJ2253,31,0)</f>
        <v>良好</v>
      </c>
    </row>
    <row r="173" s="1" customFormat="1" spans="1:30">
      <c r="A173" s="11" t="s">
        <v>244</v>
      </c>
      <c r="B173" s="8" t="s">
        <v>242</v>
      </c>
      <c r="C173" s="9" t="str">
        <f>VLOOKUP(A173,[1]sheet1!F256:AJ2254,2,0)</f>
        <v>女</v>
      </c>
      <c r="D173" s="10">
        <f>VLOOKUP(A173,[1]sheet1!F256:AJ2254,4,0)</f>
        <v>143</v>
      </c>
      <c r="E173" s="10">
        <f>VLOOKUP(A173,[1]sheet1!F256:AJ2254,5,0)</f>
        <v>33</v>
      </c>
      <c r="F173" s="10">
        <f>VLOOKUP(A173,[1]sheet1!F256:AJ2254,6,0)</f>
        <v>100</v>
      </c>
      <c r="G173" s="9" t="str">
        <f>VLOOKUP(A173,[1]sheet1!F256:AJ2254,7,0)</f>
        <v>正常</v>
      </c>
      <c r="H173" s="10">
        <f>VLOOKUP(A173,[1]sheet1!F256:AJ2254,8,0)</f>
        <v>2680</v>
      </c>
      <c r="I173" s="10">
        <f>VLOOKUP(A173,[1]sheet1!F256:AJ2254,9,0)</f>
        <v>100</v>
      </c>
      <c r="J173" s="9" t="str">
        <f>VLOOKUP(A173,[1]sheet1!F256:AJ2254,10,0)</f>
        <v>优秀</v>
      </c>
      <c r="K173" s="10">
        <f>VLOOKUP(A173,[1]sheet1!F256:AJ2254,11,0)</f>
        <v>9.9</v>
      </c>
      <c r="L173" s="10">
        <f>VLOOKUP(A173,[1]sheet1!F256:AJ2254,12,0)</f>
        <v>70</v>
      </c>
      <c r="M173" s="9" t="str">
        <f>VLOOKUP(A173,[1]sheet1!F256:AJ2254,13,0)</f>
        <v>及格</v>
      </c>
      <c r="N173" s="10">
        <f>VLOOKUP(A173,[1]sheet1!F256:AJ2254,14,0)</f>
        <v>19.1</v>
      </c>
      <c r="O173" s="10">
        <f>VLOOKUP(A173,[1]sheet1!F256:AJ2254,15,0)</f>
        <v>95</v>
      </c>
      <c r="P173" s="9" t="str">
        <f>VLOOKUP(A173,[1]sheet1!F256:AJ2254,16,0)</f>
        <v>优秀</v>
      </c>
      <c r="Q173" s="10">
        <f>VLOOKUP(A173,[1]sheet1!F256:AJ2254,17,0)</f>
        <v>34</v>
      </c>
      <c r="R173" s="10">
        <f>VLOOKUP(A173,[1]sheet1!F256:AJ2254,18,0)</f>
        <v>74</v>
      </c>
      <c r="S173" s="9" t="str">
        <f>VLOOKUP(A173,[1]sheet1!F256:AJ2254,19,0)</f>
        <v>及格</v>
      </c>
      <c r="T173" s="10">
        <f>VLOOKUP(A173,[1]sheet1!F256:AJ2254,21,0)</f>
        <v>106</v>
      </c>
      <c r="U173" s="10">
        <f>VLOOKUP(A173,[1]sheet1!F256:AJ2254,22,0)</f>
        <v>70</v>
      </c>
      <c r="V173" s="9" t="str">
        <f>VLOOKUP(A173,[1]sheet1!F256:AJ2254,23,0)</f>
        <v>及格</v>
      </c>
      <c r="W173" s="10">
        <f>VLOOKUP(A173,[1]sheet1!F256:AJ2254,24,0)</f>
        <v>0</v>
      </c>
      <c r="X173" s="10" t="str">
        <f>VLOOKUP(A173,[1]sheet1!F256:AJ2254,25,0)</f>
        <v>2′15</v>
      </c>
      <c r="Y173" s="10">
        <f>VLOOKUP(A173,[1]sheet1!F256:AJ2254,26,0)</f>
        <v>62</v>
      </c>
      <c r="Z173" s="9" t="str">
        <f>VLOOKUP(A173,[1]sheet1!F256:AJ2254,27,0)</f>
        <v>及格</v>
      </c>
      <c r="AA173" s="10">
        <f>VLOOKUP(A173,[1]sheet1!F256:AJ2254,28,0)</f>
        <v>81.5</v>
      </c>
      <c r="AB173" s="10">
        <f>VLOOKUP(A173,[1]sheet1!F256:AJ2254,29,0)</f>
        <v>0</v>
      </c>
      <c r="AC173" s="10">
        <f>VLOOKUP(A173,[1]sheet1!F256:AJ2254,30,0)</f>
        <v>81.5</v>
      </c>
      <c r="AD173" s="9" t="str">
        <f>VLOOKUP(A173,[1]sheet1!F256:AJ2254,31,0)</f>
        <v>良好</v>
      </c>
    </row>
    <row r="174" s="1" customFormat="1" spans="1:30">
      <c r="A174" s="11" t="s">
        <v>245</v>
      </c>
      <c r="B174" s="8" t="s">
        <v>242</v>
      </c>
      <c r="C174" s="9" t="str">
        <f>VLOOKUP(A174,[1]sheet1!F257:AJ2255,2,0)</f>
        <v>女</v>
      </c>
      <c r="D174" s="10">
        <f>VLOOKUP(A174,[1]sheet1!F257:AJ2255,4,0)</f>
        <v>151</v>
      </c>
      <c r="E174" s="10">
        <f>VLOOKUP(A174,[1]sheet1!F257:AJ2255,5,0)</f>
        <v>36</v>
      </c>
      <c r="F174" s="10">
        <f>VLOOKUP(A174,[1]sheet1!F257:AJ2255,6,0)</f>
        <v>100</v>
      </c>
      <c r="G174" s="9" t="str">
        <f>VLOOKUP(A174,[1]sheet1!F257:AJ2255,7,0)</f>
        <v>正常</v>
      </c>
      <c r="H174" s="10">
        <f>VLOOKUP(A174,[1]sheet1!F257:AJ2255,8,0)</f>
        <v>2531</v>
      </c>
      <c r="I174" s="10">
        <f>VLOOKUP(A174,[1]sheet1!F257:AJ2255,9,0)</f>
        <v>100</v>
      </c>
      <c r="J174" s="9" t="str">
        <f>VLOOKUP(A174,[1]sheet1!F257:AJ2255,10,0)</f>
        <v>优秀</v>
      </c>
      <c r="K174" s="10">
        <f>VLOOKUP(A174,[1]sheet1!F257:AJ2255,11,0)</f>
        <v>9.2</v>
      </c>
      <c r="L174" s="10">
        <f>VLOOKUP(A174,[1]sheet1!F257:AJ2255,12,0)</f>
        <v>78</v>
      </c>
      <c r="M174" s="9" t="str">
        <f>VLOOKUP(A174,[1]sheet1!F257:AJ2255,13,0)</f>
        <v>及格</v>
      </c>
      <c r="N174" s="10">
        <f>VLOOKUP(A174,[1]sheet1!F257:AJ2255,14,0)</f>
        <v>19.5</v>
      </c>
      <c r="O174" s="10">
        <f>VLOOKUP(A174,[1]sheet1!F257:AJ2255,15,0)</f>
        <v>95</v>
      </c>
      <c r="P174" s="9" t="str">
        <f>VLOOKUP(A174,[1]sheet1!F257:AJ2255,16,0)</f>
        <v>优秀</v>
      </c>
      <c r="Q174" s="10">
        <f>VLOOKUP(A174,[1]sheet1!F257:AJ2255,17,0)</f>
        <v>21</v>
      </c>
      <c r="R174" s="10">
        <f>VLOOKUP(A174,[1]sheet1!F257:AJ2255,18,0)</f>
        <v>62</v>
      </c>
      <c r="S174" s="9" t="str">
        <f>VLOOKUP(A174,[1]sheet1!F257:AJ2255,19,0)</f>
        <v>及格</v>
      </c>
      <c r="T174" s="10">
        <f>VLOOKUP(A174,[1]sheet1!F257:AJ2255,21,0)</f>
        <v>82</v>
      </c>
      <c r="U174" s="10">
        <f>VLOOKUP(A174,[1]sheet1!F257:AJ2255,22,0)</f>
        <v>64</v>
      </c>
      <c r="V174" s="9" t="str">
        <f>VLOOKUP(A174,[1]sheet1!F257:AJ2255,23,0)</f>
        <v>及格</v>
      </c>
      <c r="W174" s="10">
        <f>VLOOKUP(A174,[1]sheet1!F257:AJ2255,24,0)</f>
        <v>0</v>
      </c>
      <c r="X174" s="10" t="str">
        <f>VLOOKUP(A174,[1]sheet1!F257:AJ2255,25,0)</f>
        <v>2′15</v>
      </c>
      <c r="Y174" s="10">
        <f>VLOOKUP(A174,[1]sheet1!F257:AJ2255,26,0)</f>
        <v>62</v>
      </c>
      <c r="Z174" s="9" t="str">
        <f>VLOOKUP(A174,[1]sheet1!F257:AJ2255,27,0)</f>
        <v>及格</v>
      </c>
      <c r="AA174" s="10">
        <f>VLOOKUP(A174,[1]sheet1!F257:AJ2255,28,0)</f>
        <v>80.1</v>
      </c>
      <c r="AB174" s="10">
        <f>VLOOKUP(A174,[1]sheet1!F257:AJ2255,29,0)</f>
        <v>0</v>
      </c>
      <c r="AC174" s="10">
        <f>VLOOKUP(A174,[1]sheet1!F257:AJ2255,30,0)</f>
        <v>80.1</v>
      </c>
      <c r="AD174" s="9" t="str">
        <f>VLOOKUP(A174,[1]sheet1!F257:AJ2255,31,0)</f>
        <v>良好</v>
      </c>
    </row>
    <row r="175" s="1" customFormat="1" spans="1:30">
      <c r="A175" s="11" t="s">
        <v>246</v>
      </c>
      <c r="B175" s="8" t="s">
        <v>242</v>
      </c>
      <c r="C175" s="9" t="str">
        <f>VLOOKUP(A175,[1]sheet1!F258:AJ2256,2,0)</f>
        <v>男</v>
      </c>
      <c r="D175" s="10">
        <f>VLOOKUP(A175,[1]sheet1!F258:AJ2256,4,0)</f>
        <v>145</v>
      </c>
      <c r="E175" s="10">
        <f>VLOOKUP(A175,[1]sheet1!F258:AJ2256,5,0)</f>
        <v>37</v>
      </c>
      <c r="F175" s="10">
        <f>VLOOKUP(A175,[1]sheet1!F258:AJ2256,6,0)</f>
        <v>100</v>
      </c>
      <c r="G175" s="9" t="str">
        <f>VLOOKUP(A175,[1]sheet1!F258:AJ2256,7,0)</f>
        <v>正常</v>
      </c>
      <c r="H175" s="10">
        <f>VLOOKUP(A175,[1]sheet1!F258:AJ2256,8,0)</f>
        <v>2750</v>
      </c>
      <c r="I175" s="10">
        <f>VLOOKUP(A175,[1]sheet1!F258:AJ2256,9,0)</f>
        <v>85</v>
      </c>
      <c r="J175" s="9" t="str">
        <f>VLOOKUP(A175,[1]sheet1!F258:AJ2256,10,0)</f>
        <v>良好</v>
      </c>
      <c r="K175" s="10">
        <f>VLOOKUP(A175,[1]sheet1!F258:AJ2256,11,0)</f>
        <v>8.9</v>
      </c>
      <c r="L175" s="10">
        <f>VLOOKUP(A175,[1]sheet1!F258:AJ2256,12,0)</f>
        <v>76</v>
      </c>
      <c r="M175" s="9" t="str">
        <f>VLOOKUP(A175,[1]sheet1!F258:AJ2256,13,0)</f>
        <v>及格</v>
      </c>
      <c r="N175" s="10">
        <f>VLOOKUP(A175,[1]sheet1!F258:AJ2256,14,0)</f>
        <v>18.2</v>
      </c>
      <c r="O175" s="10">
        <f>VLOOKUP(A175,[1]sheet1!F258:AJ2256,15,0)</f>
        <v>100</v>
      </c>
      <c r="P175" s="9" t="str">
        <f>VLOOKUP(A175,[1]sheet1!F258:AJ2256,16,0)</f>
        <v>优秀</v>
      </c>
      <c r="Q175" s="10">
        <f>VLOOKUP(A175,[1]sheet1!F258:AJ2256,17,0)</f>
        <v>33</v>
      </c>
      <c r="R175" s="10">
        <f>VLOOKUP(A175,[1]sheet1!F258:AJ2256,18,0)</f>
        <v>74</v>
      </c>
      <c r="S175" s="9" t="str">
        <f>VLOOKUP(A175,[1]sheet1!F258:AJ2256,19,0)</f>
        <v>及格</v>
      </c>
      <c r="T175" s="10">
        <f>VLOOKUP(A175,[1]sheet1!F258:AJ2256,21,0)</f>
        <v>151</v>
      </c>
      <c r="U175" s="10">
        <f>VLOOKUP(A175,[1]sheet1!F258:AJ2256,22,0)</f>
        <v>90</v>
      </c>
      <c r="V175" s="9" t="str">
        <f>VLOOKUP(A175,[1]sheet1!F258:AJ2256,23,0)</f>
        <v>优秀</v>
      </c>
      <c r="W175" s="10">
        <f>VLOOKUP(A175,[1]sheet1!F258:AJ2256,24,0)</f>
        <v>0</v>
      </c>
      <c r="X175" s="10" t="str">
        <f>VLOOKUP(A175,[1]sheet1!F258:AJ2256,25,0)</f>
        <v>1′53</v>
      </c>
      <c r="Y175" s="10">
        <f>VLOOKUP(A175,[1]sheet1!F258:AJ2256,26,0)</f>
        <v>72</v>
      </c>
      <c r="Z175" s="9" t="str">
        <f>VLOOKUP(A175,[1]sheet1!F258:AJ2256,27,0)</f>
        <v>及格</v>
      </c>
      <c r="AA175" s="10">
        <f>VLOOKUP(A175,[1]sheet1!F258:AJ2256,28,0)</f>
        <v>84</v>
      </c>
      <c r="AB175" s="10">
        <f>VLOOKUP(A175,[1]sheet1!F258:AJ2256,29,0)</f>
        <v>0</v>
      </c>
      <c r="AC175" s="10">
        <f>VLOOKUP(A175,[1]sheet1!F258:AJ2256,30,0)</f>
        <v>84</v>
      </c>
      <c r="AD175" s="9" t="str">
        <f>VLOOKUP(A175,[1]sheet1!F258:AJ2256,31,0)</f>
        <v>良好</v>
      </c>
    </row>
    <row r="176" s="1" customFormat="1" spans="1:30">
      <c r="A176" s="11" t="s">
        <v>247</v>
      </c>
      <c r="B176" s="8" t="s">
        <v>242</v>
      </c>
      <c r="C176" s="9" t="str">
        <f>VLOOKUP(A176,[1]sheet1!F259:AJ2257,2,0)</f>
        <v>女</v>
      </c>
      <c r="D176" s="10">
        <f>VLOOKUP(A176,[1]sheet1!F259:AJ2257,4,0)</f>
        <v>162</v>
      </c>
      <c r="E176" s="10">
        <f>VLOOKUP(A176,[1]sheet1!F259:AJ2257,5,0)</f>
        <v>46</v>
      </c>
      <c r="F176" s="10">
        <f>VLOOKUP(A176,[1]sheet1!F259:AJ2257,6,0)</f>
        <v>100</v>
      </c>
      <c r="G176" s="9" t="str">
        <f>VLOOKUP(A176,[1]sheet1!F259:AJ2257,7,0)</f>
        <v>正常</v>
      </c>
      <c r="H176" s="10">
        <f>VLOOKUP(A176,[1]sheet1!F259:AJ2257,8,0)</f>
        <v>3180</v>
      </c>
      <c r="I176" s="10">
        <f>VLOOKUP(A176,[1]sheet1!F259:AJ2257,9,0)</f>
        <v>100</v>
      </c>
      <c r="J176" s="9" t="str">
        <f>VLOOKUP(A176,[1]sheet1!F259:AJ2257,10,0)</f>
        <v>优秀</v>
      </c>
      <c r="K176" s="10">
        <f>VLOOKUP(A176,[1]sheet1!F259:AJ2257,11,0)</f>
        <v>8.6</v>
      </c>
      <c r="L176" s="10">
        <f>VLOOKUP(A176,[1]sheet1!F259:AJ2257,12,0)</f>
        <v>85</v>
      </c>
      <c r="M176" s="9" t="str">
        <f>VLOOKUP(A176,[1]sheet1!F259:AJ2257,13,0)</f>
        <v>良好</v>
      </c>
      <c r="N176" s="10">
        <f>VLOOKUP(A176,[1]sheet1!F259:AJ2257,14,0)</f>
        <v>15.4</v>
      </c>
      <c r="O176" s="10">
        <f>VLOOKUP(A176,[1]sheet1!F259:AJ2257,15,0)</f>
        <v>85</v>
      </c>
      <c r="P176" s="9" t="str">
        <f>VLOOKUP(A176,[1]sheet1!F259:AJ2257,16,0)</f>
        <v>良好</v>
      </c>
      <c r="Q176" s="10">
        <f>VLOOKUP(A176,[1]sheet1!F259:AJ2257,17,0)</f>
        <v>23</v>
      </c>
      <c r="R176" s="10">
        <f>VLOOKUP(A176,[1]sheet1!F259:AJ2257,18,0)</f>
        <v>64</v>
      </c>
      <c r="S176" s="9" t="str">
        <f>VLOOKUP(A176,[1]sheet1!F259:AJ2257,19,0)</f>
        <v>及格</v>
      </c>
      <c r="T176" s="10">
        <f>VLOOKUP(A176,[1]sheet1!F259:AJ2257,21,0)</f>
        <v>112</v>
      </c>
      <c r="U176" s="10">
        <f>VLOOKUP(A176,[1]sheet1!F259:AJ2257,22,0)</f>
        <v>72</v>
      </c>
      <c r="V176" s="9" t="str">
        <f>VLOOKUP(A176,[1]sheet1!F259:AJ2257,23,0)</f>
        <v>及格</v>
      </c>
      <c r="W176" s="10">
        <f>VLOOKUP(A176,[1]sheet1!F259:AJ2257,24,0)</f>
        <v>0</v>
      </c>
      <c r="X176" s="10" t="str">
        <f>VLOOKUP(A176,[1]sheet1!F259:AJ2257,25,0)</f>
        <v>2′15</v>
      </c>
      <c r="Y176" s="10">
        <f>VLOOKUP(A176,[1]sheet1!F259:AJ2257,26,0)</f>
        <v>62</v>
      </c>
      <c r="Z176" s="9" t="str">
        <f>VLOOKUP(A176,[1]sheet1!F259:AJ2257,27,0)</f>
        <v>及格</v>
      </c>
      <c r="AA176" s="10">
        <f>VLOOKUP(A176,[1]sheet1!F259:AJ2257,28,0)</f>
        <v>81.7</v>
      </c>
      <c r="AB176" s="10">
        <f>VLOOKUP(A176,[1]sheet1!F259:AJ2257,29,0)</f>
        <v>0</v>
      </c>
      <c r="AC176" s="10">
        <f>VLOOKUP(A176,[1]sheet1!F259:AJ2257,30,0)</f>
        <v>81.7</v>
      </c>
      <c r="AD176" s="9" t="str">
        <f>VLOOKUP(A176,[1]sheet1!F259:AJ2257,31,0)</f>
        <v>良好</v>
      </c>
    </row>
    <row r="177" s="1" customFormat="1" spans="1:30">
      <c r="A177" s="11" t="s">
        <v>248</v>
      </c>
      <c r="B177" s="8" t="s">
        <v>242</v>
      </c>
      <c r="C177" s="9" t="str">
        <f>VLOOKUP(A177,[1]sheet1!F260:AJ2258,2,0)</f>
        <v>女</v>
      </c>
      <c r="D177" s="10">
        <f>VLOOKUP(A177,[1]sheet1!F260:AJ2258,4,0)</f>
        <v>156</v>
      </c>
      <c r="E177" s="10">
        <f>VLOOKUP(A177,[1]sheet1!F260:AJ2258,5,0)</f>
        <v>43</v>
      </c>
      <c r="F177" s="10">
        <f>VLOOKUP(A177,[1]sheet1!F260:AJ2258,6,0)</f>
        <v>100</v>
      </c>
      <c r="G177" s="9" t="str">
        <f>VLOOKUP(A177,[1]sheet1!F260:AJ2258,7,0)</f>
        <v>正常</v>
      </c>
      <c r="H177" s="10">
        <f>VLOOKUP(A177,[1]sheet1!F260:AJ2258,8,0)</f>
        <v>2546</v>
      </c>
      <c r="I177" s="10">
        <f>VLOOKUP(A177,[1]sheet1!F260:AJ2258,9,0)</f>
        <v>100</v>
      </c>
      <c r="J177" s="9" t="str">
        <f>VLOOKUP(A177,[1]sheet1!F260:AJ2258,10,0)</f>
        <v>优秀</v>
      </c>
      <c r="K177" s="10">
        <f>VLOOKUP(A177,[1]sheet1!F260:AJ2258,11,0)</f>
        <v>8.9</v>
      </c>
      <c r="L177" s="10">
        <f>VLOOKUP(A177,[1]sheet1!F260:AJ2258,12,0)</f>
        <v>80</v>
      </c>
      <c r="M177" s="9" t="str">
        <f>VLOOKUP(A177,[1]sheet1!F260:AJ2258,13,0)</f>
        <v>良好</v>
      </c>
      <c r="N177" s="10">
        <f>VLOOKUP(A177,[1]sheet1!F260:AJ2258,14,0)</f>
        <v>16.8</v>
      </c>
      <c r="O177" s="10">
        <f>VLOOKUP(A177,[1]sheet1!F260:AJ2258,15,0)</f>
        <v>85</v>
      </c>
      <c r="P177" s="9" t="str">
        <f>VLOOKUP(A177,[1]sheet1!F260:AJ2258,16,0)</f>
        <v>良好</v>
      </c>
      <c r="Q177" s="10">
        <f>VLOOKUP(A177,[1]sheet1!F260:AJ2258,17,0)</f>
        <v>31</v>
      </c>
      <c r="R177" s="10">
        <f>VLOOKUP(A177,[1]sheet1!F260:AJ2258,18,0)</f>
        <v>72</v>
      </c>
      <c r="S177" s="9" t="str">
        <f>VLOOKUP(A177,[1]sheet1!F260:AJ2258,19,0)</f>
        <v>及格</v>
      </c>
      <c r="T177" s="10">
        <f>VLOOKUP(A177,[1]sheet1!F260:AJ2258,21,0)</f>
        <v>145</v>
      </c>
      <c r="U177" s="10">
        <f>VLOOKUP(A177,[1]sheet1!F260:AJ2258,22,0)</f>
        <v>85</v>
      </c>
      <c r="V177" s="9" t="str">
        <f>VLOOKUP(A177,[1]sheet1!F260:AJ2258,23,0)</f>
        <v>良好</v>
      </c>
      <c r="W177" s="10">
        <f>VLOOKUP(A177,[1]sheet1!F260:AJ2258,24,0)</f>
        <v>0</v>
      </c>
      <c r="X177" s="10" t="str">
        <f>VLOOKUP(A177,[1]sheet1!F260:AJ2258,25,0)</f>
        <v>1′56</v>
      </c>
      <c r="Y177" s="10">
        <f>VLOOKUP(A177,[1]sheet1!F260:AJ2258,26,0)</f>
        <v>74</v>
      </c>
      <c r="Z177" s="9" t="str">
        <f>VLOOKUP(A177,[1]sheet1!F260:AJ2258,27,0)</f>
        <v>及格</v>
      </c>
      <c r="AA177" s="10">
        <f>VLOOKUP(A177,[1]sheet1!F260:AJ2258,28,0)</f>
        <v>84.8</v>
      </c>
      <c r="AB177" s="10">
        <f>VLOOKUP(A177,[1]sheet1!F260:AJ2258,29,0)</f>
        <v>0</v>
      </c>
      <c r="AC177" s="10">
        <f>VLOOKUP(A177,[1]sheet1!F260:AJ2258,30,0)</f>
        <v>84.8</v>
      </c>
      <c r="AD177" s="9" t="str">
        <f>VLOOKUP(A177,[1]sheet1!F260:AJ2258,31,0)</f>
        <v>良好</v>
      </c>
    </row>
    <row r="178" s="1" customFormat="1" spans="1:30">
      <c r="A178" s="11" t="s">
        <v>249</v>
      </c>
      <c r="B178" s="8" t="s">
        <v>250</v>
      </c>
      <c r="C178" s="9" t="str">
        <f>VLOOKUP(A178,[1]sheet1!F2:AJ2260,2,0)</f>
        <v>女</v>
      </c>
      <c r="D178" s="10">
        <f>VLOOKUP(A178,[1]sheet1!F3:AJ2260,4,0)</f>
        <v>152</v>
      </c>
      <c r="E178" s="10">
        <f>VLOOKUP(A178,[1]sheet1!F3:AJ2260,5,0)</f>
        <v>38</v>
      </c>
      <c r="F178" s="10">
        <f>VLOOKUP(A178,[1]sheet1!F2:AJ2260,6,0)</f>
        <v>100</v>
      </c>
      <c r="G178" s="9" t="str">
        <f>VLOOKUP(A178,[1]sheet1!F22:AJ2260,7,0)</f>
        <v>正常</v>
      </c>
      <c r="H178" s="10">
        <f>VLOOKUP(A178,[1]sheet1!F22:AJ2260,8,0)</f>
        <v>2392</v>
      </c>
      <c r="I178" s="10">
        <f>VLOOKUP(A178,[1]sheet1!F22:AJ2260,9,0)</f>
        <v>90</v>
      </c>
      <c r="J178" s="9" t="str">
        <f>VLOOKUP(A178,[1]sheet1!F2:AJ2260,10,0)</f>
        <v>优秀</v>
      </c>
      <c r="K178" s="10">
        <f>VLOOKUP(A178,[1]sheet1!F2:AJ2260,11,0)</f>
        <v>8.1</v>
      </c>
      <c r="L178" s="10">
        <f>VLOOKUP(A178,[1]sheet1!F2:AJ2260,12,0)</f>
        <v>100</v>
      </c>
      <c r="M178" s="9" t="str">
        <f>VLOOKUP(A178,[1]sheet1!F2:AJ2260,13,0)</f>
        <v>优秀</v>
      </c>
      <c r="N178" s="10">
        <f>VLOOKUP(A178,[1]sheet1!F22:AJ2260,14,0)</f>
        <v>19.7</v>
      </c>
      <c r="O178" s="10">
        <f>VLOOKUP(A178,[1]sheet1!F2:AJ2260,15,0)</f>
        <v>95</v>
      </c>
      <c r="P178" s="9" t="str">
        <f>VLOOKUP(A178,[1]sheet1!F2:AJ2260,16,0)</f>
        <v>优秀</v>
      </c>
      <c r="Q178" s="10">
        <f>VLOOKUP(A178,[1]sheet1!F2:AJ2260,17,0)</f>
        <v>37</v>
      </c>
      <c r="R178" s="10">
        <f>VLOOKUP(A178,[1]sheet1!F2:AJ2260,18,0)</f>
        <v>78</v>
      </c>
      <c r="S178" s="9" t="str">
        <f>VLOOKUP(A178,[1]sheet1!F2:AJ2260,19,0)</f>
        <v>及格</v>
      </c>
      <c r="T178" s="10">
        <f>VLOOKUP(A178,[1]sheet1!F2:AJ2260,21,0)</f>
        <v>138</v>
      </c>
      <c r="U178" s="10">
        <f>VLOOKUP(A178,[1]sheet1!F2:AJ2260,22,0)</f>
        <v>80</v>
      </c>
      <c r="V178" s="9" t="str">
        <f>VLOOKUP(A178,[1]sheet1!F2:AJ2260,23,0)</f>
        <v>良好</v>
      </c>
      <c r="W178" s="10">
        <f>VLOOKUP(A178,[1]sheet1!F2:AJ2260,24,0)</f>
        <v>0</v>
      </c>
      <c r="X178" s="10" t="str">
        <f>VLOOKUP(A178,[1]sheet1!F2:AJ2260,25,0)</f>
        <v>1′55</v>
      </c>
      <c r="Y178" s="10">
        <f>VLOOKUP(A178,[1]sheet1!F2:AJ2260,26,0)</f>
        <v>76</v>
      </c>
      <c r="Z178" s="9" t="str">
        <f>VLOOKUP(A178,[1]sheet1!F2:AJ2260,27,0)</f>
        <v>及格</v>
      </c>
      <c r="AA178" s="10">
        <f>VLOOKUP(A178,[1]sheet1!F2:AJ2260,28,0)</f>
        <v>89.2</v>
      </c>
      <c r="AB178" s="10">
        <f>VLOOKUP(A178,[1]sheet1!F2:AJ2260,29,0)</f>
        <v>0</v>
      </c>
      <c r="AC178" s="10">
        <f>VLOOKUP(A178,[1]sheet1!F2:AJ2260,30,0)</f>
        <v>89.2</v>
      </c>
      <c r="AD178" s="9" t="str">
        <f>VLOOKUP(A178,[1]sheet1!F22:AJ2260,31,0)</f>
        <v>良好</v>
      </c>
    </row>
    <row r="179" s="1" customFormat="1" spans="1:30">
      <c r="A179" s="11" t="s">
        <v>251</v>
      </c>
      <c r="B179" s="8" t="s">
        <v>250</v>
      </c>
      <c r="C179" s="9" t="str">
        <f>VLOOKUP(A179,[1]sheet1!F3:AJ2261,2,0)</f>
        <v>女</v>
      </c>
      <c r="D179" s="10">
        <f>VLOOKUP(A179,[1]sheet1!F4:AJ2261,4,0)</f>
        <v>146</v>
      </c>
      <c r="E179" s="10">
        <f>VLOOKUP(A179,[1]sheet1!F4:AJ2261,5,0)</f>
        <v>34</v>
      </c>
      <c r="F179" s="10">
        <f>VLOOKUP(A179,[1]sheet1!F3:AJ2261,6,0)</f>
        <v>100</v>
      </c>
      <c r="G179" s="9" t="str">
        <f>VLOOKUP(A179,[1]sheet1!F23:AJ2261,7,0)</f>
        <v>正常</v>
      </c>
      <c r="H179" s="10">
        <f>VLOOKUP(A179,[1]sheet1!F23:AJ2261,8,0)</f>
        <v>2296</v>
      </c>
      <c r="I179" s="10">
        <f>VLOOKUP(A179,[1]sheet1!F23:AJ2261,9,0)</f>
        <v>85</v>
      </c>
      <c r="J179" s="9" t="str">
        <f>VLOOKUP(A179,[1]sheet1!F3:AJ2261,10,0)</f>
        <v>良好</v>
      </c>
      <c r="K179" s="10">
        <f>VLOOKUP(A179,[1]sheet1!F3:AJ2261,11,0)</f>
        <v>9.4</v>
      </c>
      <c r="L179" s="10">
        <f>VLOOKUP(A179,[1]sheet1!F3:AJ2261,12,0)</f>
        <v>76</v>
      </c>
      <c r="M179" s="9" t="str">
        <f>VLOOKUP(A179,[1]sheet1!F3:AJ2261,13,0)</f>
        <v>及格</v>
      </c>
      <c r="N179" s="10">
        <f>VLOOKUP(A179,[1]sheet1!F23:AJ2261,14,0)</f>
        <v>26.5</v>
      </c>
      <c r="O179" s="10">
        <f>VLOOKUP(A179,[1]sheet1!F3:AJ2261,15,0)</f>
        <v>100</v>
      </c>
      <c r="P179" s="9" t="str">
        <f>VLOOKUP(A179,[1]sheet1!F3:AJ2261,16,0)</f>
        <v>优秀</v>
      </c>
      <c r="Q179" s="10">
        <f>VLOOKUP(A179,[1]sheet1!F3:AJ2261,17,0)</f>
        <v>22</v>
      </c>
      <c r="R179" s="10">
        <f>VLOOKUP(A179,[1]sheet1!F3:AJ2261,18,0)</f>
        <v>62</v>
      </c>
      <c r="S179" s="9" t="str">
        <f>VLOOKUP(A179,[1]sheet1!F3:AJ2261,19,0)</f>
        <v>及格</v>
      </c>
      <c r="T179" s="10">
        <f>VLOOKUP(A179,[1]sheet1!F3:AJ2261,21,0)</f>
        <v>171</v>
      </c>
      <c r="U179" s="10">
        <f>VLOOKUP(A179,[1]sheet1!F3:AJ2261,22,0)</f>
        <v>100</v>
      </c>
      <c r="V179" s="9" t="str">
        <f>VLOOKUP(A179,[1]sheet1!F3:AJ2261,23,0)</f>
        <v>优秀</v>
      </c>
      <c r="W179" s="10">
        <f>VLOOKUP(A179,[1]sheet1!F3:AJ2261,24,0)</f>
        <v>2</v>
      </c>
      <c r="X179" s="10" t="str">
        <f>VLOOKUP(A179,[1]sheet1!F3:AJ2261,25,0)</f>
        <v>1′46</v>
      </c>
      <c r="Y179" s="10">
        <f>VLOOKUP(A179,[1]sheet1!F3:AJ2261,26,0)</f>
        <v>85</v>
      </c>
      <c r="Z179" s="9" t="str">
        <f>VLOOKUP(A179,[1]sheet1!F3:AJ2261,27,0)</f>
        <v>良好</v>
      </c>
      <c r="AA179" s="10">
        <f>VLOOKUP(A179,[1]sheet1!F3:AJ2261,28,0)</f>
        <v>83.9</v>
      </c>
      <c r="AB179" s="10">
        <f>VLOOKUP(A179,[1]sheet1!F3:AJ2261,29,0)</f>
        <v>2</v>
      </c>
      <c r="AC179" s="10">
        <f>VLOOKUP(A179,[1]sheet1!F3:AJ2261,30,0)</f>
        <v>85.9</v>
      </c>
      <c r="AD179" s="9" t="str">
        <f>VLOOKUP(A179,[1]sheet1!F23:AJ2261,31,0)</f>
        <v>良好</v>
      </c>
    </row>
    <row r="180" s="1" customFormat="1" spans="1:30">
      <c r="A180" s="11" t="s">
        <v>252</v>
      </c>
      <c r="B180" s="8" t="s">
        <v>250</v>
      </c>
      <c r="C180" s="9" t="str">
        <f>VLOOKUP(A180,[1]sheet1!F5:AJ2263,2,0)</f>
        <v>女</v>
      </c>
      <c r="D180" s="10">
        <f>VLOOKUP(A180,[1]sheet1!F6:AJ2263,4,0)</f>
        <v>148</v>
      </c>
      <c r="E180" s="10">
        <f>VLOOKUP(A180,[1]sheet1!F6:AJ2263,5,0)</f>
        <v>36</v>
      </c>
      <c r="F180" s="10">
        <f>VLOOKUP(A180,[1]sheet1!F5:AJ2263,6,0)</f>
        <v>100</v>
      </c>
      <c r="G180" s="9" t="str">
        <f>VLOOKUP(A180,[1]sheet1!F25:AJ2263,7,0)</f>
        <v>正常</v>
      </c>
      <c r="H180" s="10">
        <f>VLOOKUP(A180,[1]sheet1!F25:AJ2263,8,0)</f>
        <v>2494</v>
      </c>
      <c r="I180" s="10">
        <f>VLOOKUP(A180,[1]sheet1!F25:AJ2263,9,0)</f>
        <v>95</v>
      </c>
      <c r="J180" s="9" t="str">
        <f>VLOOKUP(A180,[1]sheet1!F5:AJ2263,10,0)</f>
        <v>优秀</v>
      </c>
      <c r="K180" s="10">
        <f>VLOOKUP(A180,[1]sheet1!F5:AJ2263,11,0)</f>
        <v>9.8</v>
      </c>
      <c r="L180" s="10">
        <f>VLOOKUP(A180,[1]sheet1!F5:AJ2263,12,0)</f>
        <v>72</v>
      </c>
      <c r="M180" s="9" t="str">
        <f>VLOOKUP(A180,[1]sheet1!F5:AJ2263,13,0)</f>
        <v>及格</v>
      </c>
      <c r="N180" s="10">
        <f>VLOOKUP(A180,[1]sheet1!F25:AJ2263,14,0)</f>
        <v>28.8</v>
      </c>
      <c r="O180" s="10">
        <f>VLOOKUP(A180,[1]sheet1!F5:AJ2263,15,0)</f>
        <v>100</v>
      </c>
      <c r="P180" s="9" t="str">
        <f>VLOOKUP(A180,[1]sheet1!F5:AJ2263,16,0)</f>
        <v>优秀</v>
      </c>
      <c r="Q180" s="10">
        <f>VLOOKUP(A180,[1]sheet1!F5:AJ2263,17,0)</f>
        <v>21</v>
      </c>
      <c r="R180" s="10">
        <f>VLOOKUP(A180,[1]sheet1!F5:AJ2263,18,0)</f>
        <v>62</v>
      </c>
      <c r="S180" s="9" t="str">
        <f>VLOOKUP(A180,[1]sheet1!F5:AJ2263,19,0)</f>
        <v>及格</v>
      </c>
      <c r="T180" s="10">
        <f>VLOOKUP(A180,[1]sheet1!F5:AJ2263,21,0)</f>
        <v>182</v>
      </c>
      <c r="U180" s="10">
        <f>VLOOKUP(A180,[1]sheet1!F5:AJ2263,22,0)</f>
        <v>100</v>
      </c>
      <c r="V180" s="9" t="str">
        <f>VLOOKUP(A180,[1]sheet1!F5:AJ2263,23,0)</f>
        <v>优秀</v>
      </c>
      <c r="W180" s="10">
        <f>VLOOKUP(A180,[1]sheet1!F5:AJ2263,24,0)</f>
        <v>8</v>
      </c>
      <c r="X180" s="10" t="str">
        <f>VLOOKUP(A180,[1]sheet1!F5:AJ2263,25,0)</f>
        <v>1′59</v>
      </c>
      <c r="Y180" s="10">
        <f>VLOOKUP(A180,[1]sheet1!F5:AJ2263,26,0)</f>
        <v>72</v>
      </c>
      <c r="Z180" s="9" t="str">
        <f>VLOOKUP(A180,[1]sheet1!F5:AJ2263,27,0)</f>
        <v>及格</v>
      </c>
      <c r="AA180" s="10">
        <f>VLOOKUP(A180,[1]sheet1!F5:AJ2263,28,0)</f>
        <v>83.3</v>
      </c>
      <c r="AB180" s="10">
        <f>VLOOKUP(A180,[1]sheet1!F5:AJ2263,29,0)</f>
        <v>8</v>
      </c>
      <c r="AC180" s="10">
        <f>VLOOKUP(A180,[1]sheet1!F5:AJ2263,30,0)</f>
        <v>91.3</v>
      </c>
      <c r="AD180" s="9" t="str">
        <f>VLOOKUP(A180,[1]sheet1!F25:AJ2263,31,0)</f>
        <v>优秀</v>
      </c>
    </row>
    <row r="181" s="1" customFormat="1" spans="1:30">
      <c r="A181" s="11" t="s">
        <v>253</v>
      </c>
      <c r="B181" s="8" t="s">
        <v>250</v>
      </c>
      <c r="C181" s="9" t="str">
        <f>VLOOKUP(A181,[1]sheet1!F6:AJ2264,2,0)</f>
        <v>女</v>
      </c>
      <c r="D181" s="10">
        <f>VLOOKUP(A181,[1]sheet1!F7:AJ2264,4,0)</f>
        <v>160</v>
      </c>
      <c r="E181" s="10">
        <f>VLOOKUP(A181,[1]sheet1!F7:AJ2264,5,0)</f>
        <v>53</v>
      </c>
      <c r="F181" s="10">
        <f>VLOOKUP(A181,[1]sheet1!F6:AJ2264,6,0)</f>
        <v>100</v>
      </c>
      <c r="G181" s="9" t="str">
        <f>VLOOKUP(A181,[1]sheet1!F26:AJ2264,7,0)</f>
        <v>正常</v>
      </c>
      <c r="H181" s="10">
        <f>VLOOKUP(A181,[1]sheet1!F26:AJ2264,8,0)</f>
        <v>3474</v>
      </c>
      <c r="I181" s="10">
        <f>VLOOKUP(A181,[1]sheet1!F26:AJ2264,9,0)</f>
        <v>100</v>
      </c>
      <c r="J181" s="9" t="str">
        <f>VLOOKUP(A181,[1]sheet1!F6:AJ2264,10,0)</f>
        <v>优秀</v>
      </c>
      <c r="K181" s="10">
        <f>VLOOKUP(A181,[1]sheet1!F6:AJ2264,11,0)</f>
        <v>10.1</v>
      </c>
      <c r="L181" s="10">
        <f>VLOOKUP(A181,[1]sheet1!F6:AJ2264,12,0)</f>
        <v>68</v>
      </c>
      <c r="M181" s="9" t="str">
        <f>VLOOKUP(A181,[1]sheet1!F6:AJ2264,13,0)</f>
        <v>及格</v>
      </c>
      <c r="N181" s="10">
        <f>VLOOKUP(A181,[1]sheet1!F26:AJ2264,14,0)</f>
        <v>28</v>
      </c>
      <c r="O181" s="10">
        <f>VLOOKUP(A181,[1]sheet1!F6:AJ2264,15,0)</f>
        <v>100</v>
      </c>
      <c r="P181" s="9" t="str">
        <f>VLOOKUP(A181,[1]sheet1!F6:AJ2264,16,0)</f>
        <v>优秀</v>
      </c>
      <c r="Q181" s="10">
        <f>VLOOKUP(A181,[1]sheet1!F6:AJ2264,17,0)</f>
        <v>27</v>
      </c>
      <c r="R181" s="10">
        <f>VLOOKUP(A181,[1]sheet1!F6:AJ2264,18,0)</f>
        <v>68</v>
      </c>
      <c r="S181" s="9" t="str">
        <f>VLOOKUP(A181,[1]sheet1!F6:AJ2264,19,0)</f>
        <v>及格</v>
      </c>
      <c r="T181" s="10">
        <f>VLOOKUP(A181,[1]sheet1!F6:AJ2264,21,0)</f>
        <v>136</v>
      </c>
      <c r="U181" s="10">
        <f>VLOOKUP(A181,[1]sheet1!F6:AJ2264,22,0)</f>
        <v>80</v>
      </c>
      <c r="V181" s="9" t="str">
        <f>VLOOKUP(A181,[1]sheet1!F6:AJ2264,23,0)</f>
        <v>良好</v>
      </c>
      <c r="W181" s="10">
        <f>VLOOKUP(A181,[1]sheet1!F6:AJ2264,24,0)</f>
        <v>0</v>
      </c>
      <c r="X181" s="10" t="str">
        <f>VLOOKUP(A181,[1]sheet1!F6:AJ2264,25,0)</f>
        <v>2′23</v>
      </c>
      <c r="Y181" s="10">
        <f>VLOOKUP(A181,[1]sheet1!F6:AJ2264,26,0)</f>
        <v>50</v>
      </c>
      <c r="Z181" s="9" t="str">
        <f>VLOOKUP(A181,[1]sheet1!F6:AJ2264,27,0)</f>
        <v>不及格</v>
      </c>
      <c r="AA181" s="10">
        <f>VLOOKUP(A181,[1]sheet1!F6:AJ2264,28,0)</f>
        <v>80.2</v>
      </c>
      <c r="AB181" s="10">
        <f>VLOOKUP(A181,[1]sheet1!F6:AJ2264,29,0)</f>
        <v>0</v>
      </c>
      <c r="AC181" s="10">
        <f>VLOOKUP(A181,[1]sheet1!F6:AJ2264,30,0)</f>
        <v>80.2</v>
      </c>
      <c r="AD181" s="9" t="str">
        <f>VLOOKUP(A181,[1]sheet1!F26:AJ2264,31,0)</f>
        <v>良好</v>
      </c>
    </row>
    <row r="182" s="1" customFormat="1" spans="1:30">
      <c r="A182" s="11" t="s">
        <v>254</v>
      </c>
      <c r="B182" s="8" t="s">
        <v>250</v>
      </c>
      <c r="C182" s="9" t="str">
        <f>VLOOKUP(A182,[1]sheet1!F7:AJ2265,2,0)</f>
        <v>女</v>
      </c>
      <c r="D182" s="10">
        <f>VLOOKUP(A182,[1]sheet1!F8:AJ2265,4,0)</f>
        <v>154</v>
      </c>
      <c r="E182" s="10">
        <f>VLOOKUP(A182,[1]sheet1!F8:AJ2265,5,0)</f>
        <v>36</v>
      </c>
      <c r="F182" s="10">
        <f>VLOOKUP(A182,[1]sheet1!F7:AJ2265,6,0)</f>
        <v>100</v>
      </c>
      <c r="G182" s="9" t="str">
        <f>VLOOKUP(A182,[1]sheet1!F27:AJ2265,7,0)</f>
        <v>正常</v>
      </c>
      <c r="H182" s="10">
        <f>VLOOKUP(A182,[1]sheet1!F27:AJ2265,8,0)</f>
        <v>2246</v>
      </c>
      <c r="I182" s="10">
        <f>VLOOKUP(A182,[1]sheet1!F27:AJ2265,9,0)</f>
        <v>85</v>
      </c>
      <c r="J182" s="9" t="str">
        <f>VLOOKUP(A182,[1]sheet1!F7:AJ2265,10,0)</f>
        <v>良好</v>
      </c>
      <c r="K182" s="10">
        <f>VLOOKUP(A182,[1]sheet1!F7:AJ2265,11,0)</f>
        <v>9.6</v>
      </c>
      <c r="L182" s="10">
        <f>VLOOKUP(A182,[1]sheet1!F7:AJ2265,12,0)</f>
        <v>74</v>
      </c>
      <c r="M182" s="9" t="str">
        <f>VLOOKUP(A182,[1]sheet1!F7:AJ2265,13,0)</f>
        <v>及格</v>
      </c>
      <c r="N182" s="10">
        <f>VLOOKUP(A182,[1]sheet1!F27:AJ2265,14,0)</f>
        <v>16.1</v>
      </c>
      <c r="O182" s="10">
        <f>VLOOKUP(A182,[1]sheet1!F7:AJ2265,15,0)</f>
        <v>85</v>
      </c>
      <c r="P182" s="9" t="str">
        <f>VLOOKUP(A182,[1]sheet1!F7:AJ2265,16,0)</f>
        <v>良好</v>
      </c>
      <c r="Q182" s="10">
        <f>VLOOKUP(A182,[1]sheet1!F7:AJ2265,17,0)</f>
        <v>32</v>
      </c>
      <c r="R182" s="10">
        <f>VLOOKUP(A182,[1]sheet1!F7:AJ2265,18,0)</f>
        <v>72</v>
      </c>
      <c r="S182" s="9" t="str">
        <f>VLOOKUP(A182,[1]sheet1!F7:AJ2265,19,0)</f>
        <v>及格</v>
      </c>
      <c r="T182" s="10">
        <f>VLOOKUP(A182,[1]sheet1!F7:AJ2265,21,0)</f>
        <v>125</v>
      </c>
      <c r="U182" s="10">
        <f>VLOOKUP(A182,[1]sheet1!F7:AJ2265,22,0)</f>
        <v>76</v>
      </c>
      <c r="V182" s="9" t="str">
        <f>VLOOKUP(A182,[1]sheet1!F7:AJ2265,23,0)</f>
        <v>及格</v>
      </c>
      <c r="W182" s="10">
        <f>VLOOKUP(A182,[1]sheet1!F7:AJ2265,24,0)</f>
        <v>0</v>
      </c>
      <c r="X182" s="10" t="str">
        <f>VLOOKUP(A182,[1]sheet1!F7:AJ2265,25,0)</f>
        <v>1′59</v>
      </c>
      <c r="Y182" s="10">
        <f>VLOOKUP(A182,[1]sheet1!F7:AJ2265,26,0)</f>
        <v>72</v>
      </c>
      <c r="Z182" s="9" t="str">
        <f>VLOOKUP(A182,[1]sheet1!F7:AJ2265,27,0)</f>
        <v>及格</v>
      </c>
      <c r="AA182" s="10">
        <f>VLOOKUP(A182,[1]sheet1!F7:AJ2265,28,0)</f>
        <v>80.3</v>
      </c>
      <c r="AB182" s="10">
        <f>VLOOKUP(A182,[1]sheet1!F7:AJ2265,29,0)</f>
        <v>0</v>
      </c>
      <c r="AC182" s="10">
        <f>VLOOKUP(A182,[1]sheet1!F7:AJ2265,30,0)</f>
        <v>80.3</v>
      </c>
      <c r="AD182" s="9" t="str">
        <f>VLOOKUP(A182,[1]sheet1!F27:AJ2265,31,0)</f>
        <v>良好</v>
      </c>
    </row>
    <row r="183" s="1" customFormat="1" spans="1:30">
      <c r="A183" s="18" t="s">
        <v>255</v>
      </c>
      <c r="B183" s="8" t="s">
        <v>256</v>
      </c>
      <c r="C183" s="9" t="str">
        <f>VLOOKUP(A183,[1]sheet1!F8:AJ2266,2,0)</f>
        <v>男</v>
      </c>
      <c r="D183" s="10">
        <f>VLOOKUP(A183,[1]sheet1!F9:AJ2266,4,0)</f>
        <v>148.1</v>
      </c>
      <c r="E183" s="10">
        <f>VLOOKUP(A183,[1]sheet1!F9:AJ2266,5,0)</f>
        <v>30.5</v>
      </c>
      <c r="F183" s="10">
        <f>VLOOKUP(A183,[1]sheet1!F8:AJ2266,6,0)</f>
        <v>80</v>
      </c>
      <c r="G183" s="9" t="str">
        <f>VLOOKUP(A183,[1]sheet1!F28:AJ2266,7,0)</f>
        <v>低体重</v>
      </c>
      <c r="H183" s="10">
        <f>VLOOKUP(A183,[1]sheet1!F28:AJ2266,8,0)</f>
        <v>2640</v>
      </c>
      <c r="I183" s="10">
        <f>VLOOKUP(A183,[1]sheet1!F28:AJ2266,9,0)</f>
        <v>80</v>
      </c>
      <c r="J183" s="9" t="str">
        <f>VLOOKUP(A183,[1]sheet1!F8:AJ2266,10,0)</f>
        <v>良好</v>
      </c>
      <c r="K183" s="10">
        <f>VLOOKUP(A183,[1]sheet1!F8:AJ2266,11,0)</f>
        <v>8.2</v>
      </c>
      <c r="L183" s="10">
        <f>VLOOKUP(A183,[1]sheet1!F8:AJ2266,12,0)</f>
        <v>100</v>
      </c>
      <c r="M183" s="9" t="str">
        <f>VLOOKUP(A183,[1]sheet1!F8:AJ2266,13,0)</f>
        <v>优秀</v>
      </c>
      <c r="N183" s="10">
        <f>VLOOKUP(A183,[1]sheet1!F28:AJ2266,14,0)</f>
        <v>22</v>
      </c>
      <c r="O183" s="10">
        <f>VLOOKUP(A183,[1]sheet1!F8:AJ2266,15,0)</f>
        <v>100</v>
      </c>
      <c r="P183" s="9" t="str">
        <f>VLOOKUP(A183,[1]sheet1!F8:AJ2266,16,0)</f>
        <v>优秀</v>
      </c>
      <c r="Q183" s="10">
        <f>VLOOKUP(A183,[1]sheet1!F8:AJ2266,17,0)</f>
        <v>51</v>
      </c>
      <c r="R183" s="10">
        <f>VLOOKUP(A183,[1]sheet1!F8:AJ2266,18,0)</f>
        <v>100</v>
      </c>
      <c r="S183" s="9" t="str">
        <f>VLOOKUP(A183,[1]sheet1!F8:AJ2266,19,0)</f>
        <v>优秀</v>
      </c>
      <c r="T183" s="10">
        <f>VLOOKUP(A183,[1]sheet1!F8:AJ2266,21,0)</f>
        <v>165</v>
      </c>
      <c r="U183" s="10">
        <f>VLOOKUP(A183,[1]sheet1!F8:AJ2266,22,0)</f>
        <v>100</v>
      </c>
      <c r="V183" s="9" t="str">
        <f>VLOOKUP(A183,[1]sheet1!F8:AJ2266,23,0)</f>
        <v>优秀</v>
      </c>
      <c r="W183" s="10">
        <f>VLOOKUP(A183,[1]sheet1!F8:AJ2266,24,0)</f>
        <v>4</v>
      </c>
      <c r="X183" s="10" t="str">
        <f>VLOOKUP(A183,[1]sheet1!F8:AJ2266,25,0)</f>
        <v>1′38</v>
      </c>
      <c r="Y183" s="10">
        <f>VLOOKUP(A183,[1]sheet1!F8:AJ2266,26,0)</f>
        <v>85</v>
      </c>
      <c r="Z183" s="9" t="str">
        <f>VLOOKUP(A183,[1]sheet1!F8:AJ2266,27,0)</f>
        <v>良好</v>
      </c>
      <c r="AA183" s="10">
        <f>VLOOKUP(A183,[1]sheet1!F8:AJ2266,28,0)</f>
        <v>92.5</v>
      </c>
      <c r="AB183" s="10">
        <f>VLOOKUP(A183,[1]sheet1!F8:AJ2266,29,0)</f>
        <v>4</v>
      </c>
      <c r="AC183" s="10">
        <f>VLOOKUP(A183,[1]sheet1!F8:AJ2266,30,0)</f>
        <v>96.5</v>
      </c>
      <c r="AD183" s="9" t="str">
        <f>VLOOKUP(A183,[1]sheet1!F28:AJ2266,31,0)</f>
        <v>优秀</v>
      </c>
    </row>
    <row r="184" s="1" customFormat="1" spans="1:30">
      <c r="A184" s="18" t="s">
        <v>257</v>
      </c>
      <c r="B184" s="8" t="s">
        <v>256</v>
      </c>
      <c r="C184" s="9" t="str">
        <f>VLOOKUP(A184,[1]sheet1!F9:AJ2267,2,0)</f>
        <v>女</v>
      </c>
      <c r="D184" s="10">
        <f>VLOOKUP(A184,[1]sheet1!F10:AJ2267,4,0)</f>
        <v>154.7</v>
      </c>
      <c r="E184" s="10">
        <f>VLOOKUP(A184,[1]sheet1!F10:AJ2267,5,0)</f>
        <v>40.5</v>
      </c>
      <c r="F184" s="10">
        <f>VLOOKUP(A184,[1]sheet1!F9:AJ2267,6,0)</f>
        <v>100</v>
      </c>
      <c r="G184" s="9" t="str">
        <f>VLOOKUP(A184,[1]sheet1!F29:AJ2267,7,0)</f>
        <v>正常</v>
      </c>
      <c r="H184" s="10">
        <f>VLOOKUP(A184,[1]sheet1!F29:AJ2267,8,0)</f>
        <v>3200</v>
      </c>
      <c r="I184" s="10">
        <f>VLOOKUP(A184,[1]sheet1!F29:AJ2267,9,0)</f>
        <v>100</v>
      </c>
      <c r="J184" s="9" t="str">
        <f>VLOOKUP(A184,[1]sheet1!F9:AJ2267,10,0)</f>
        <v>优秀</v>
      </c>
      <c r="K184" s="10">
        <f>VLOOKUP(A184,[1]sheet1!F9:AJ2267,11,0)</f>
        <v>8.7</v>
      </c>
      <c r="L184" s="10">
        <f>VLOOKUP(A184,[1]sheet1!F9:AJ2267,12,0)</f>
        <v>85</v>
      </c>
      <c r="M184" s="9" t="str">
        <f>VLOOKUP(A184,[1]sheet1!F9:AJ2267,13,0)</f>
        <v>良好</v>
      </c>
      <c r="N184" s="10">
        <f>VLOOKUP(A184,[1]sheet1!F29:AJ2267,14,0)</f>
        <v>22</v>
      </c>
      <c r="O184" s="10">
        <f>VLOOKUP(A184,[1]sheet1!F9:AJ2267,15,0)</f>
        <v>100</v>
      </c>
      <c r="P184" s="9" t="str">
        <f>VLOOKUP(A184,[1]sheet1!F9:AJ2267,16,0)</f>
        <v>优秀</v>
      </c>
      <c r="Q184" s="10">
        <f>VLOOKUP(A184,[1]sheet1!F9:AJ2267,17,0)</f>
        <v>35</v>
      </c>
      <c r="R184" s="10">
        <f>VLOOKUP(A184,[1]sheet1!F9:AJ2267,18,0)</f>
        <v>76</v>
      </c>
      <c r="S184" s="9" t="str">
        <f>VLOOKUP(A184,[1]sheet1!F9:AJ2267,19,0)</f>
        <v>及格</v>
      </c>
      <c r="T184" s="10">
        <f>VLOOKUP(A184,[1]sheet1!F9:AJ2267,21,0)</f>
        <v>120</v>
      </c>
      <c r="U184" s="10">
        <f>VLOOKUP(A184,[1]sheet1!F9:AJ2267,22,0)</f>
        <v>74</v>
      </c>
      <c r="V184" s="9" t="str">
        <f>VLOOKUP(A184,[1]sheet1!F9:AJ2267,23,0)</f>
        <v>及格</v>
      </c>
      <c r="W184" s="10">
        <f>VLOOKUP(A184,[1]sheet1!F9:AJ2267,24,0)</f>
        <v>0</v>
      </c>
      <c r="X184" s="10" t="str">
        <f>VLOOKUP(A184,[1]sheet1!F9:AJ2267,25,0)</f>
        <v>1′45</v>
      </c>
      <c r="Y184" s="10">
        <f>VLOOKUP(A184,[1]sheet1!F9:AJ2267,26,0)</f>
        <v>85</v>
      </c>
      <c r="Z184" s="9" t="str">
        <f>VLOOKUP(A184,[1]sheet1!F9:AJ2267,27,0)</f>
        <v>良好</v>
      </c>
      <c r="AA184" s="10">
        <f>VLOOKUP(A184,[1]sheet1!F9:AJ2267,28,0)</f>
        <v>88.1</v>
      </c>
      <c r="AB184" s="10">
        <f>VLOOKUP(A184,[1]sheet1!F9:AJ2267,29,0)</f>
        <v>0</v>
      </c>
      <c r="AC184" s="10">
        <f>VLOOKUP(A184,[1]sheet1!F9:AJ2267,30,0)</f>
        <v>88.1</v>
      </c>
      <c r="AD184" s="9" t="str">
        <f>VLOOKUP(A184,[1]sheet1!F29:AJ2267,31,0)</f>
        <v>良好</v>
      </c>
    </row>
    <row r="185" s="1" customFormat="1" spans="1:30">
      <c r="A185" s="18" t="s">
        <v>258</v>
      </c>
      <c r="B185" s="8" t="s">
        <v>256</v>
      </c>
      <c r="C185" s="9" t="str">
        <f>VLOOKUP(A185,[1]sheet1!F10:AJ2268,2,0)</f>
        <v>女</v>
      </c>
      <c r="D185" s="10">
        <f>VLOOKUP(A185,[1]sheet1!F11:AJ2268,4,0)</f>
        <v>163.7</v>
      </c>
      <c r="E185" s="10">
        <f>VLOOKUP(A185,[1]sheet1!F11:AJ2268,5,0)</f>
        <v>52</v>
      </c>
      <c r="F185" s="10">
        <f>VLOOKUP(A185,[1]sheet1!F10:AJ2268,6,0)</f>
        <v>100</v>
      </c>
      <c r="G185" s="9" t="str">
        <f>VLOOKUP(A185,[1]sheet1!F30:AJ2268,7,0)</f>
        <v>正常</v>
      </c>
      <c r="H185" s="10">
        <f>VLOOKUP(A185,[1]sheet1!F30:AJ2268,8,0)</f>
        <v>3410</v>
      </c>
      <c r="I185" s="10">
        <f>VLOOKUP(A185,[1]sheet1!F30:AJ2268,9,0)</f>
        <v>100</v>
      </c>
      <c r="J185" s="9" t="str">
        <f>VLOOKUP(A185,[1]sheet1!F10:AJ2268,10,0)</f>
        <v>优秀</v>
      </c>
      <c r="K185" s="10">
        <f>VLOOKUP(A185,[1]sheet1!F10:AJ2268,11,0)</f>
        <v>8.7</v>
      </c>
      <c r="L185" s="10">
        <f>VLOOKUP(A185,[1]sheet1!F10:AJ2268,12,0)</f>
        <v>85</v>
      </c>
      <c r="M185" s="9" t="str">
        <f>VLOOKUP(A185,[1]sheet1!F10:AJ2268,13,0)</f>
        <v>良好</v>
      </c>
      <c r="N185" s="10">
        <f>VLOOKUP(A185,[1]sheet1!F30:AJ2268,14,0)</f>
        <v>23</v>
      </c>
      <c r="O185" s="10">
        <f>VLOOKUP(A185,[1]sheet1!F10:AJ2268,15,0)</f>
        <v>100</v>
      </c>
      <c r="P185" s="9" t="str">
        <f>VLOOKUP(A185,[1]sheet1!F10:AJ2268,16,0)</f>
        <v>优秀</v>
      </c>
      <c r="Q185" s="10">
        <f>VLOOKUP(A185,[1]sheet1!F10:AJ2268,17,0)</f>
        <v>43</v>
      </c>
      <c r="R185" s="10">
        <f>VLOOKUP(A185,[1]sheet1!F10:AJ2268,18,0)</f>
        <v>85</v>
      </c>
      <c r="S185" s="9" t="str">
        <f>VLOOKUP(A185,[1]sheet1!F10:AJ2268,19,0)</f>
        <v>良好</v>
      </c>
      <c r="T185" s="10">
        <f>VLOOKUP(A185,[1]sheet1!F10:AJ2268,21,0)</f>
        <v>120</v>
      </c>
      <c r="U185" s="10">
        <f>VLOOKUP(A185,[1]sheet1!F10:AJ2268,22,0)</f>
        <v>74</v>
      </c>
      <c r="V185" s="9" t="str">
        <f>VLOOKUP(A185,[1]sheet1!F10:AJ2268,23,0)</f>
        <v>及格</v>
      </c>
      <c r="W185" s="10">
        <f>VLOOKUP(A185,[1]sheet1!F10:AJ2268,24,0)</f>
        <v>0</v>
      </c>
      <c r="X185" s="10" t="str">
        <f>VLOOKUP(A185,[1]sheet1!F10:AJ2268,25,0)</f>
        <v>1′42</v>
      </c>
      <c r="Y185" s="10">
        <f>VLOOKUP(A185,[1]sheet1!F10:AJ2268,26,0)</f>
        <v>90</v>
      </c>
      <c r="Z185" s="9" t="str">
        <f>VLOOKUP(A185,[1]sheet1!F10:AJ2268,27,0)</f>
        <v>优秀</v>
      </c>
      <c r="AA185" s="10">
        <f>VLOOKUP(A185,[1]sheet1!F10:AJ2268,28,0)</f>
        <v>90.4</v>
      </c>
      <c r="AB185" s="10">
        <f>VLOOKUP(A185,[1]sheet1!F10:AJ2268,29,0)</f>
        <v>0</v>
      </c>
      <c r="AC185" s="10">
        <f>VLOOKUP(A185,[1]sheet1!F10:AJ2268,30,0)</f>
        <v>90.4</v>
      </c>
      <c r="AD185" s="9" t="str">
        <f>VLOOKUP(A185,[1]sheet1!F30:AJ2268,31,0)</f>
        <v>优秀</v>
      </c>
    </row>
    <row r="186" s="1" customFormat="1" spans="1:30">
      <c r="A186" s="19" t="s">
        <v>259</v>
      </c>
      <c r="B186" s="8" t="s">
        <v>256</v>
      </c>
      <c r="C186" s="9" t="str">
        <f>VLOOKUP(A186,[1]sheet1!F11:AJ2269,2,0)</f>
        <v>男</v>
      </c>
      <c r="D186" s="10">
        <f>VLOOKUP(A186,[1]sheet1!F12:AJ2269,4,0)</f>
        <v>148.3</v>
      </c>
      <c r="E186" s="10">
        <f>VLOOKUP(A186,[1]sheet1!F12:AJ2269,5,0)</f>
        <v>43.5</v>
      </c>
      <c r="F186" s="10">
        <f>VLOOKUP(A186,[1]sheet1!F11:AJ2269,6,0)</f>
        <v>100</v>
      </c>
      <c r="G186" s="9" t="str">
        <f>VLOOKUP(A186,[1]sheet1!F31:AJ2269,7,0)</f>
        <v>正常</v>
      </c>
      <c r="H186" s="10">
        <f>VLOOKUP(A186,[1]sheet1!F31:AJ2269,8,0)</f>
        <v>3000</v>
      </c>
      <c r="I186" s="10">
        <f>VLOOKUP(A186,[1]sheet1!F31:AJ2269,9,0)</f>
        <v>90</v>
      </c>
      <c r="J186" s="9" t="str">
        <f>VLOOKUP(A186,[1]sheet1!F11:AJ2269,10,0)</f>
        <v>优秀</v>
      </c>
      <c r="K186" s="10">
        <f>VLOOKUP(A186,[1]sheet1!F11:AJ2269,11,0)</f>
        <v>8.5</v>
      </c>
      <c r="L186" s="10">
        <f>VLOOKUP(A186,[1]sheet1!F11:AJ2269,12,0)</f>
        <v>85</v>
      </c>
      <c r="M186" s="9" t="str">
        <f>VLOOKUP(A186,[1]sheet1!F11:AJ2269,13,0)</f>
        <v>良好</v>
      </c>
      <c r="N186" s="10">
        <f>VLOOKUP(A186,[1]sheet1!F31:AJ2269,14,0)</f>
        <v>19</v>
      </c>
      <c r="O186" s="10">
        <f>VLOOKUP(A186,[1]sheet1!F11:AJ2269,15,0)</f>
        <v>100</v>
      </c>
      <c r="P186" s="9" t="str">
        <f>VLOOKUP(A186,[1]sheet1!F11:AJ2269,16,0)</f>
        <v>优秀</v>
      </c>
      <c r="Q186" s="10">
        <f>VLOOKUP(A186,[1]sheet1!F11:AJ2269,17,0)</f>
        <v>33</v>
      </c>
      <c r="R186" s="10">
        <f>VLOOKUP(A186,[1]sheet1!F11:AJ2269,18,0)</f>
        <v>74</v>
      </c>
      <c r="S186" s="9" t="str">
        <f>VLOOKUP(A186,[1]sheet1!F11:AJ2269,19,0)</f>
        <v>及格</v>
      </c>
      <c r="T186" s="10">
        <f>VLOOKUP(A186,[1]sheet1!F11:AJ2269,21,0)</f>
        <v>151</v>
      </c>
      <c r="U186" s="10">
        <f>VLOOKUP(A186,[1]sheet1!F11:AJ2269,22,0)</f>
        <v>90</v>
      </c>
      <c r="V186" s="9" t="str">
        <f>VLOOKUP(A186,[1]sheet1!F11:AJ2269,23,0)</f>
        <v>优秀</v>
      </c>
      <c r="W186" s="10">
        <f>VLOOKUP(A186,[1]sheet1!F11:AJ2269,24,0)</f>
        <v>0</v>
      </c>
      <c r="X186" s="10" t="str">
        <f>VLOOKUP(A186,[1]sheet1!F11:AJ2269,25,0)</f>
        <v>1′43</v>
      </c>
      <c r="Y186" s="10">
        <f>VLOOKUP(A186,[1]sheet1!F11:AJ2269,26,0)</f>
        <v>78</v>
      </c>
      <c r="Z186" s="9" t="str">
        <f>VLOOKUP(A186,[1]sheet1!F11:AJ2269,27,0)</f>
        <v>及格</v>
      </c>
      <c r="AA186" s="10">
        <f>VLOOKUP(A186,[1]sheet1!F11:AJ2269,28,0)</f>
        <v>87.1</v>
      </c>
      <c r="AB186" s="10">
        <f>VLOOKUP(A186,[1]sheet1!F11:AJ2269,29,0)</f>
        <v>0</v>
      </c>
      <c r="AC186" s="10">
        <f>VLOOKUP(A186,[1]sheet1!F11:AJ2269,30,0)</f>
        <v>87.1</v>
      </c>
      <c r="AD186" s="9" t="str">
        <f>VLOOKUP(A186,[1]sheet1!F31:AJ2269,31,0)</f>
        <v>良好</v>
      </c>
    </row>
    <row r="187" s="1" customFormat="1" spans="1:30">
      <c r="A187" s="19" t="s">
        <v>260</v>
      </c>
      <c r="B187" s="8" t="s">
        <v>256</v>
      </c>
      <c r="C187" s="9" t="str">
        <f>VLOOKUP(A187,[1]sheet1!F12:AJ2270,2,0)</f>
        <v>女</v>
      </c>
      <c r="D187" s="10">
        <f>VLOOKUP(A187,[1]sheet1!F13:AJ2270,4,0)</f>
        <v>148.9</v>
      </c>
      <c r="E187" s="10">
        <f>VLOOKUP(A187,[1]sheet1!F13:AJ2270,5,0)</f>
        <v>35.5</v>
      </c>
      <c r="F187" s="10">
        <f>VLOOKUP(A187,[1]sheet1!F12:AJ2270,6,0)</f>
        <v>100</v>
      </c>
      <c r="G187" s="9" t="str">
        <f>VLOOKUP(A187,[1]sheet1!F32:AJ2270,7,0)</f>
        <v>正常</v>
      </c>
      <c r="H187" s="10">
        <f>VLOOKUP(A187,[1]sheet1!F32:AJ2270,8,0)</f>
        <v>2820</v>
      </c>
      <c r="I187" s="10">
        <f>VLOOKUP(A187,[1]sheet1!F32:AJ2270,9,0)</f>
        <v>100</v>
      </c>
      <c r="J187" s="9" t="str">
        <f>VLOOKUP(A187,[1]sheet1!F12:AJ2270,10,0)</f>
        <v>优秀</v>
      </c>
      <c r="K187" s="10">
        <f>VLOOKUP(A187,[1]sheet1!F12:AJ2270,11,0)</f>
        <v>9.9</v>
      </c>
      <c r="L187" s="10">
        <f>VLOOKUP(A187,[1]sheet1!F12:AJ2270,12,0)</f>
        <v>70</v>
      </c>
      <c r="M187" s="9" t="str">
        <f>VLOOKUP(A187,[1]sheet1!F12:AJ2270,13,0)</f>
        <v>及格</v>
      </c>
      <c r="N187" s="10">
        <f>VLOOKUP(A187,[1]sheet1!F32:AJ2270,14,0)</f>
        <v>16</v>
      </c>
      <c r="O187" s="10">
        <f>VLOOKUP(A187,[1]sheet1!F12:AJ2270,15,0)</f>
        <v>85</v>
      </c>
      <c r="P187" s="9" t="str">
        <f>VLOOKUP(A187,[1]sheet1!F12:AJ2270,16,0)</f>
        <v>良好</v>
      </c>
      <c r="Q187" s="10">
        <f>VLOOKUP(A187,[1]sheet1!F12:AJ2270,17,0)</f>
        <v>33</v>
      </c>
      <c r="R187" s="10">
        <f>VLOOKUP(A187,[1]sheet1!F12:AJ2270,18,0)</f>
        <v>74</v>
      </c>
      <c r="S187" s="9" t="str">
        <f>VLOOKUP(A187,[1]sheet1!F12:AJ2270,19,0)</f>
        <v>及格</v>
      </c>
      <c r="T187" s="10">
        <f>VLOOKUP(A187,[1]sheet1!F12:AJ2270,21,0)</f>
        <v>150</v>
      </c>
      <c r="U187" s="10">
        <f>VLOOKUP(A187,[1]sheet1!F12:AJ2270,22,0)</f>
        <v>85</v>
      </c>
      <c r="V187" s="9" t="str">
        <f>VLOOKUP(A187,[1]sheet1!F12:AJ2270,23,0)</f>
        <v>良好</v>
      </c>
      <c r="W187" s="10">
        <f>VLOOKUP(A187,[1]sheet1!F12:AJ2270,24,0)</f>
        <v>0</v>
      </c>
      <c r="X187" s="10" t="str">
        <f>VLOOKUP(A187,[1]sheet1!F12:AJ2270,25,0)</f>
        <v>1′54</v>
      </c>
      <c r="Y187" s="10">
        <f>VLOOKUP(A187,[1]sheet1!F12:AJ2270,26,0)</f>
        <v>76</v>
      </c>
      <c r="Z187" s="9" t="str">
        <f>VLOOKUP(A187,[1]sheet1!F12:AJ2270,27,0)</f>
        <v>及格</v>
      </c>
      <c r="AA187" s="10">
        <f>VLOOKUP(A187,[1]sheet1!F12:AJ2270,28,0)</f>
        <v>83.4</v>
      </c>
      <c r="AB187" s="10">
        <f>VLOOKUP(A187,[1]sheet1!F12:AJ2270,29,0)</f>
        <v>0</v>
      </c>
      <c r="AC187" s="10">
        <f>VLOOKUP(A187,[1]sheet1!F12:AJ2270,30,0)</f>
        <v>83.4</v>
      </c>
      <c r="AD187" s="9" t="str">
        <f>VLOOKUP(A187,[1]sheet1!F32:AJ2270,31,0)</f>
        <v>良好</v>
      </c>
    </row>
    <row r="188" s="1" customFormat="1" spans="1:30">
      <c r="A188" s="19" t="s">
        <v>261</v>
      </c>
      <c r="B188" s="8" t="s">
        <v>256</v>
      </c>
      <c r="C188" s="9" t="str">
        <f>VLOOKUP(A188,[1]sheet1!F13:AJ2271,2,0)</f>
        <v>女</v>
      </c>
      <c r="D188" s="10">
        <f>VLOOKUP(A188,[1]sheet1!F14:AJ2271,4,0)</f>
        <v>139.4</v>
      </c>
      <c r="E188" s="10">
        <f>VLOOKUP(A188,[1]sheet1!F14:AJ2271,5,0)</f>
        <v>35.1</v>
      </c>
      <c r="F188" s="10">
        <f>VLOOKUP(A188,[1]sheet1!F13:AJ2271,6,0)</f>
        <v>100</v>
      </c>
      <c r="G188" s="9" t="str">
        <f>VLOOKUP(A188,[1]sheet1!F33:AJ2271,7,0)</f>
        <v>正常</v>
      </c>
      <c r="H188" s="10">
        <f>VLOOKUP(A188,[1]sheet1!F33:AJ2271,8,0)</f>
        <v>2700</v>
      </c>
      <c r="I188" s="10">
        <f>VLOOKUP(A188,[1]sheet1!F33:AJ2271,9,0)</f>
        <v>100</v>
      </c>
      <c r="J188" s="9" t="str">
        <f>VLOOKUP(A188,[1]sheet1!F13:AJ2271,10,0)</f>
        <v>优秀</v>
      </c>
      <c r="K188" s="10">
        <f>VLOOKUP(A188,[1]sheet1!F13:AJ2271,11,0)</f>
        <v>10.3</v>
      </c>
      <c r="L188" s="10">
        <f>VLOOKUP(A188,[1]sheet1!F13:AJ2271,12,0)</f>
        <v>66</v>
      </c>
      <c r="M188" s="9" t="str">
        <f>VLOOKUP(A188,[1]sheet1!F13:AJ2271,13,0)</f>
        <v>及格</v>
      </c>
      <c r="N188" s="10">
        <f>VLOOKUP(A188,[1]sheet1!F33:AJ2271,14,0)</f>
        <v>15</v>
      </c>
      <c r="O188" s="10">
        <f>VLOOKUP(A188,[1]sheet1!F13:AJ2271,15,0)</f>
        <v>80</v>
      </c>
      <c r="P188" s="9" t="str">
        <f>VLOOKUP(A188,[1]sheet1!F13:AJ2271,16,0)</f>
        <v>良好</v>
      </c>
      <c r="Q188" s="10">
        <f>VLOOKUP(A188,[1]sheet1!F13:AJ2271,17,0)</f>
        <v>35</v>
      </c>
      <c r="R188" s="10">
        <f>VLOOKUP(A188,[1]sheet1!F13:AJ2271,18,0)</f>
        <v>76</v>
      </c>
      <c r="S188" s="9" t="str">
        <f>VLOOKUP(A188,[1]sheet1!F13:AJ2271,19,0)</f>
        <v>及格</v>
      </c>
      <c r="T188" s="10">
        <f>VLOOKUP(A188,[1]sheet1!F13:AJ2271,21,0)</f>
        <v>136</v>
      </c>
      <c r="U188" s="10">
        <f>VLOOKUP(A188,[1]sheet1!F13:AJ2271,22,0)</f>
        <v>80</v>
      </c>
      <c r="V188" s="9" t="str">
        <f>VLOOKUP(A188,[1]sheet1!F13:AJ2271,23,0)</f>
        <v>良好</v>
      </c>
      <c r="W188" s="10">
        <f>VLOOKUP(A188,[1]sheet1!F13:AJ2271,24,0)</f>
        <v>0</v>
      </c>
      <c r="X188" s="10" t="str">
        <f>VLOOKUP(A188,[1]sheet1!F13:AJ2271,25,0)</f>
        <v>2′02</v>
      </c>
      <c r="Y188" s="10">
        <f>VLOOKUP(A188,[1]sheet1!F13:AJ2271,26,0)</f>
        <v>70</v>
      </c>
      <c r="Z188" s="9" t="str">
        <f>VLOOKUP(A188,[1]sheet1!F13:AJ2271,27,0)</f>
        <v>及格</v>
      </c>
      <c r="AA188" s="10">
        <f>VLOOKUP(A188,[1]sheet1!F13:AJ2271,28,0)</f>
        <v>81.4</v>
      </c>
      <c r="AB188" s="10">
        <f>VLOOKUP(A188,[1]sheet1!F13:AJ2271,29,0)</f>
        <v>0</v>
      </c>
      <c r="AC188" s="10">
        <f>VLOOKUP(A188,[1]sheet1!F13:AJ2271,30,0)</f>
        <v>81.4</v>
      </c>
      <c r="AD188" s="9" t="str">
        <f>VLOOKUP(A188,[1]sheet1!F33:AJ2271,31,0)</f>
        <v>良好</v>
      </c>
    </row>
    <row r="189" s="1" customFormat="1" spans="1:30">
      <c r="A189" s="19" t="s">
        <v>262</v>
      </c>
      <c r="B189" s="8" t="s">
        <v>256</v>
      </c>
      <c r="C189" s="9" t="str">
        <f>VLOOKUP(A189,[1]sheet1!F14:AJ2272,2,0)</f>
        <v>女</v>
      </c>
      <c r="D189" s="10">
        <f>VLOOKUP(A189,[1]sheet1!F15:AJ2272,4,0)</f>
        <v>162.2</v>
      </c>
      <c r="E189" s="10">
        <f>VLOOKUP(A189,[1]sheet1!F15:AJ2272,5,0)</f>
        <v>41</v>
      </c>
      <c r="F189" s="10">
        <f>VLOOKUP(A189,[1]sheet1!F14:AJ2272,6,0)</f>
        <v>100</v>
      </c>
      <c r="G189" s="9" t="str">
        <f>VLOOKUP(A189,[1]sheet1!F34:AJ2272,7,0)</f>
        <v>正常</v>
      </c>
      <c r="H189" s="10">
        <f>VLOOKUP(A189,[1]sheet1!F34:AJ2272,8,0)</f>
        <v>2850</v>
      </c>
      <c r="I189" s="10">
        <f>VLOOKUP(A189,[1]sheet1!F34:AJ2272,9,0)</f>
        <v>100</v>
      </c>
      <c r="J189" s="9" t="str">
        <f>VLOOKUP(A189,[1]sheet1!F14:AJ2272,10,0)</f>
        <v>优秀</v>
      </c>
      <c r="K189" s="10">
        <f>VLOOKUP(A189,[1]sheet1!F14:AJ2272,11,0)</f>
        <v>9.6</v>
      </c>
      <c r="L189" s="10">
        <f>VLOOKUP(A189,[1]sheet1!F14:AJ2272,12,0)</f>
        <v>74</v>
      </c>
      <c r="M189" s="9" t="str">
        <f>VLOOKUP(A189,[1]sheet1!F14:AJ2272,13,0)</f>
        <v>及格</v>
      </c>
      <c r="N189" s="10">
        <f>VLOOKUP(A189,[1]sheet1!F34:AJ2272,14,0)</f>
        <v>22</v>
      </c>
      <c r="O189" s="10">
        <f>VLOOKUP(A189,[1]sheet1!F14:AJ2272,15,0)</f>
        <v>100</v>
      </c>
      <c r="P189" s="9" t="str">
        <f>VLOOKUP(A189,[1]sheet1!F14:AJ2272,16,0)</f>
        <v>优秀</v>
      </c>
      <c r="Q189" s="10">
        <f>VLOOKUP(A189,[1]sheet1!F14:AJ2272,17,0)</f>
        <v>30</v>
      </c>
      <c r="R189" s="10">
        <f>VLOOKUP(A189,[1]sheet1!F14:AJ2272,18,0)</f>
        <v>70</v>
      </c>
      <c r="S189" s="9" t="str">
        <f>VLOOKUP(A189,[1]sheet1!F14:AJ2272,19,0)</f>
        <v>及格</v>
      </c>
      <c r="T189" s="10">
        <f>VLOOKUP(A189,[1]sheet1!F14:AJ2272,21,0)</f>
        <v>137</v>
      </c>
      <c r="U189" s="10">
        <f>VLOOKUP(A189,[1]sheet1!F14:AJ2272,22,0)</f>
        <v>80</v>
      </c>
      <c r="V189" s="9" t="str">
        <f>VLOOKUP(A189,[1]sheet1!F14:AJ2272,23,0)</f>
        <v>良好</v>
      </c>
      <c r="W189" s="10">
        <f>VLOOKUP(A189,[1]sheet1!F14:AJ2272,24,0)</f>
        <v>0</v>
      </c>
      <c r="X189" s="10" t="str">
        <f>VLOOKUP(A189,[1]sheet1!F14:AJ2272,25,0)</f>
        <v>1′54</v>
      </c>
      <c r="Y189" s="10">
        <f>VLOOKUP(A189,[1]sheet1!F14:AJ2272,26,0)</f>
        <v>76</v>
      </c>
      <c r="Z189" s="9" t="str">
        <f>VLOOKUP(A189,[1]sheet1!F14:AJ2272,27,0)</f>
        <v>及格</v>
      </c>
      <c r="AA189" s="10">
        <f>VLOOKUP(A189,[1]sheet1!F14:AJ2272,28,0)</f>
        <v>84.4</v>
      </c>
      <c r="AB189" s="10">
        <f>VLOOKUP(A189,[1]sheet1!F14:AJ2272,29,0)</f>
        <v>0</v>
      </c>
      <c r="AC189" s="10">
        <f>VLOOKUP(A189,[1]sheet1!F14:AJ2272,30,0)</f>
        <v>84.4</v>
      </c>
      <c r="AD189" s="9" t="str">
        <f>VLOOKUP(A189,[1]sheet1!F34:AJ2272,31,0)</f>
        <v>良好</v>
      </c>
    </row>
    <row r="190" s="1" customFormat="1" spans="1:30">
      <c r="A190" s="20" t="s">
        <v>263</v>
      </c>
      <c r="B190" s="8" t="s">
        <v>264</v>
      </c>
      <c r="C190" s="9" t="str">
        <f>VLOOKUP(A190,[1]sheet1!F17:AJ2275,2,0)</f>
        <v>男</v>
      </c>
      <c r="D190" s="10">
        <f>VLOOKUP(A190,[1]sheet1!F18:AJ2275,4,0)</f>
        <v>157.1</v>
      </c>
      <c r="E190" s="10">
        <f>VLOOKUP(A190,[1]sheet1!F18:AJ2275,5,0)</f>
        <v>46.8</v>
      </c>
      <c r="F190" s="10">
        <f>VLOOKUP(A190,[1]sheet1!F17:AJ2275,6,0)</f>
        <v>100</v>
      </c>
      <c r="G190" s="9" t="str">
        <f>VLOOKUP(A190,[1]sheet1!F37:AJ2275,7,0)</f>
        <v>正常</v>
      </c>
      <c r="H190" s="10">
        <f>VLOOKUP(A190,[1]sheet1!F37:AJ2275,8,0)</f>
        <v>3394</v>
      </c>
      <c r="I190" s="10">
        <f>VLOOKUP(A190,[1]sheet1!F37:AJ2275,9,0)</f>
        <v>100</v>
      </c>
      <c r="J190" s="9" t="str">
        <f>VLOOKUP(A190,[1]sheet1!F17:AJ2275,10,0)</f>
        <v>优秀</v>
      </c>
      <c r="K190" s="10">
        <f>VLOOKUP(A190,[1]sheet1!F17:AJ2275,11,0)</f>
        <v>10.2</v>
      </c>
      <c r="L190" s="10">
        <f>VLOOKUP(A190,[1]sheet1!F17:AJ2275,12,0)</f>
        <v>64</v>
      </c>
      <c r="M190" s="9" t="str">
        <f>VLOOKUP(A190,[1]sheet1!F17:AJ2275,13,0)</f>
        <v>及格</v>
      </c>
      <c r="N190" s="10">
        <f>VLOOKUP(A190,[1]sheet1!F37:AJ2275,14,0)</f>
        <v>9</v>
      </c>
      <c r="O190" s="10">
        <f>VLOOKUP(A190,[1]sheet1!F17:AJ2275,15,0)</f>
        <v>80</v>
      </c>
      <c r="P190" s="9" t="str">
        <f>VLOOKUP(A190,[1]sheet1!F17:AJ2275,16,0)</f>
        <v>良好</v>
      </c>
      <c r="Q190" s="10">
        <f>VLOOKUP(A190,[1]sheet1!F17:AJ2275,17,0)</f>
        <v>40</v>
      </c>
      <c r="R190" s="10">
        <f>VLOOKUP(A190,[1]sheet1!F17:AJ2275,18,0)</f>
        <v>80</v>
      </c>
      <c r="S190" s="9" t="str">
        <f>VLOOKUP(A190,[1]sheet1!F17:AJ2275,19,0)</f>
        <v>良好</v>
      </c>
      <c r="T190" s="10">
        <f>VLOOKUP(A190,[1]sheet1!F17:AJ2275,21,0)</f>
        <v>100</v>
      </c>
      <c r="U190" s="10">
        <f>VLOOKUP(A190,[1]sheet1!F17:AJ2275,22,0)</f>
        <v>70</v>
      </c>
      <c r="V190" s="9" t="str">
        <f>VLOOKUP(A190,[1]sheet1!F17:AJ2275,23,0)</f>
        <v>及格</v>
      </c>
      <c r="W190" s="10">
        <f>VLOOKUP(A190,[1]sheet1!F17:AJ2275,24,0)</f>
        <v>0</v>
      </c>
      <c r="X190" s="10" t="str">
        <f>VLOOKUP(A190,[1]sheet1!F17:AJ2275,25,0)</f>
        <v>2′07</v>
      </c>
      <c r="Y190" s="10">
        <f>VLOOKUP(A190,[1]sheet1!F17:AJ2275,26,0)</f>
        <v>62</v>
      </c>
      <c r="Z190" s="9" t="str">
        <f>VLOOKUP(A190,[1]sheet1!F17:AJ2275,27,0)</f>
        <v>及格</v>
      </c>
      <c r="AA190" s="10">
        <f>VLOOKUP(A190,[1]sheet1!F17:AJ2275,28,0)</f>
        <v>80</v>
      </c>
      <c r="AB190" s="10">
        <f>VLOOKUP(A190,[1]sheet1!F17:AJ2275,29,0)</f>
        <v>0</v>
      </c>
      <c r="AC190" s="10">
        <f>VLOOKUP(A190,[1]sheet1!F17:AJ2275,30,0)</f>
        <v>80</v>
      </c>
      <c r="AD190" s="9" t="str">
        <f>VLOOKUP(A190,[1]sheet1!F37:AJ2275,31,0)</f>
        <v>良好</v>
      </c>
    </row>
    <row r="191" s="1" customFormat="1" spans="1:30">
      <c r="A191" s="20" t="s">
        <v>265</v>
      </c>
      <c r="B191" s="8" t="s">
        <v>264</v>
      </c>
      <c r="C191" s="9" t="str">
        <f>VLOOKUP(A191,[1]sheet1!F18:AJ2276,2,0)</f>
        <v>男</v>
      </c>
      <c r="D191" s="10">
        <f>VLOOKUP(A191,[1]sheet1!F19:AJ2276,4,0)</f>
        <v>166.2</v>
      </c>
      <c r="E191" s="10">
        <f>VLOOKUP(A191,[1]sheet1!F19:AJ2276,5,0)</f>
        <v>52.5</v>
      </c>
      <c r="F191" s="10">
        <f>VLOOKUP(A191,[1]sheet1!F18:AJ2276,6,0)</f>
        <v>100</v>
      </c>
      <c r="G191" s="9" t="str">
        <f>VLOOKUP(A191,[1]sheet1!F38:AJ2276,7,0)</f>
        <v>正常</v>
      </c>
      <c r="H191" s="10">
        <f>VLOOKUP(A191,[1]sheet1!F38:AJ2276,8,0)</f>
        <v>3280</v>
      </c>
      <c r="I191" s="10">
        <f>VLOOKUP(A191,[1]sheet1!F38:AJ2276,9,0)</f>
        <v>100</v>
      </c>
      <c r="J191" s="9" t="str">
        <f>VLOOKUP(A191,[1]sheet1!F18:AJ2276,10,0)</f>
        <v>优秀</v>
      </c>
      <c r="K191" s="10">
        <f>VLOOKUP(A191,[1]sheet1!F18:AJ2276,11,0)</f>
        <v>9.8</v>
      </c>
      <c r="L191" s="10">
        <f>VLOOKUP(A191,[1]sheet1!F18:AJ2276,12,0)</f>
        <v>68</v>
      </c>
      <c r="M191" s="9" t="str">
        <f>VLOOKUP(A191,[1]sheet1!F18:AJ2276,13,0)</f>
        <v>及格</v>
      </c>
      <c r="N191" s="10">
        <f>VLOOKUP(A191,[1]sheet1!F38:AJ2276,14,0)</f>
        <v>9</v>
      </c>
      <c r="O191" s="10">
        <f>VLOOKUP(A191,[1]sheet1!F18:AJ2276,15,0)</f>
        <v>80</v>
      </c>
      <c r="P191" s="9" t="str">
        <f>VLOOKUP(A191,[1]sheet1!F18:AJ2276,16,0)</f>
        <v>良好</v>
      </c>
      <c r="Q191" s="10">
        <f>VLOOKUP(A191,[1]sheet1!F18:AJ2276,17,0)</f>
        <v>33</v>
      </c>
      <c r="R191" s="10">
        <f>VLOOKUP(A191,[1]sheet1!F18:AJ2276,18,0)</f>
        <v>74</v>
      </c>
      <c r="S191" s="9" t="str">
        <f>VLOOKUP(A191,[1]sheet1!F18:AJ2276,19,0)</f>
        <v>及格</v>
      </c>
      <c r="T191" s="10">
        <f>VLOOKUP(A191,[1]sheet1!F18:AJ2276,21,0)</f>
        <v>142</v>
      </c>
      <c r="U191" s="10">
        <f>VLOOKUP(A191,[1]sheet1!F18:AJ2276,22,0)</f>
        <v>85</v>
      </c>
      <c r="V191" s="9" t="str">
        <f>VLOOKUP(A191,[1]sheet1!F18:AJ2276,23,0)</f>
        <v>良好</v>
      </c>
      <c r="W191" s="10">
        <f>VLOOKUP(A191,[1]sheet1!F18:AJ2276,24,0)</f>
        <v>0</v>
      </c>
      <c r="X191" s="10" t="str">
        <f>VLOOKUP(A191,[1]sheet1!F18:AJ2276,25,0)</f>
        <v>1′57</v>
      </c>
      <c r="Y191" s="10">
        <f>VLOOKUP(A191,[1]sheet1!F18:AJ2276,26,0)</f>
        <v>70</v>
      </c>
      <c r="Z191" s="9" t="str">
        <f>VLOOKUP(A191,[1]sheet1!F18:AJ2276,27,0)</f>
        <v>及格</v>
      </c>
      <c r="AA191" s="10">
        <f>VLOOKUP(A191,[1]sheet1!F18:AJ2276,28,0)</f>
        <v>81.9</v>
      </c>
      <c r="AB191" s="10">
        <f>VLOOKUP(A191,[1]sheet1!F18:AJ2276,29,0)</f>
        <v>0</v>
      </c>
      <c r="AC191" s="10">
        <f>VLOOKUP(A191,[1]sheet1!F18:AJ2276,30,0)</f>
        <v>81.9</v>
      </c>
      <c r="AD191" s="9" t="str">
        <f>VLOOKUP(A191,[1]sheet1!F38:AJ2276,31,0)</f>
        <v>良好</v>
      </c>
    </row>
    <row r="192" s="1" customFormat="1" spans="1:30">
      <c r="A192" s="20" t="s">
        <v>266</v>
      </c>
      <c r="B192" s="8" t="s">
        <v>264</v>
      </c>
      <c r="C192" s="9" t="str">
        <f>VLOOKUP(A192,[1]sheet1!F19:AJ2277,2,0)</f>
        <v>女</v>
      </c>
      <c r="D192" s="10">
        <f>VLOOKUP(A192,[1]sheet1!F20:AJ2277,4,0)</f>
        <v>156.9</v>
      </c>
      <c r="E192" s="10">
        <f>VLOOKUP(A192,[1]sheet1!F20:AJ2277,5,0)</f>
        <v>45</v>
      </c>
      <c r="F192" s="10">
        <f>VLOOKUP(A192,[1]sheet1!F19:AJ2277,6,0)</f>
        <v>100</v>
      </c>
      <c r="G192" s="9" t="str">
        <f>VLOOKUP(A192,[1]sheet1!F39:AJ2277,7,0)</f>
        <v>正常</v>
      </c>
      <c r="H192" s="10">
        <f>VLOOKUP(A192,[1]sheet1!F39:AJ2277,8,0)</f>
        <v>2380</v>
      </c>
      <c r="I192" s="10">
        <f>VLOOKUP(A192,[1]sheet1!F39:AJ2277,9,0)</f>
        <v>90</v>
      </c>
      <c r="J192" s="9" t="str">
        <f>VLOOKUP(A192,[1]sheet1!F19:AJ2277,10,0)</f>
        <v>优秀</v>
      </c>
      <c r="K192" s="10">
        <f>VLOOKUP(A192,[1]sheet1!F19:AJ2277,11,0)</f>
        <v>9</v>
      </c>
      <c r="L192" s="10">
        <f>VLOOKUP(A192,[1]sheet1!F19:AJ2277,12,0)</f>
        <v>80</v>
      </c>
      <c r="M192" s="9" t="str">
        <f>VLOOKUP(A192,[1]sheet1!F19:AJ2277,13,0)</f>
        <v>良好</v>
      </c>
      <c r="N192" s="10">
        <f>VLOOKUP(A192,[1]sheet1!F39:AJ2277,14,0)</f>
        <v>12</v>
      </c>
      <c r="O192" s="10">
        <f>VLOOKUP(A192,[1]sheet1!F19:AJ2277,15,0)</f>
        <v>78</v>
      </c>
      <c r="P192" s="9" t="str">
        <f>VLOOKUP(A192,[1]sheet1!F19:AJ2277,16,0)</f>
        <v>及格</v>
      </c>
      <c r="Q192" s="10">
        <f>VLOOKUP(A192,[1]sheet1!F19:AJ2277,17,0)</f>
        <v>22</v>
      </c>
      <c r="R192" s="10">
        <f>VLOOKUP(A192,[1]sheet1!F19:AJ2277,18,0)</f>
        <v>62</v>
      </c>
      <c r="S192" s="9" t="str">
        <f>VLOOKUP(A192,[1]sheet1!F19:AJ2277,19,0)</f>
        <v>及格</v>
      </c>
      <c r="T192" s="10">
        <f>VLOOKUP(A192,[1]sheet1!F19:AJ2277,21,0)</f>
        <v>154</v>
      </c>
      <c r="U192" s="10">
        <f>VLOOKUP(A192,[1]sheet1!F19:AJ2277,22,0)</f>
        <v>90</v>
      </c>
      <c r="V192" s="9" t="str">
        <f>VLOOKUP(A192,[1]sheet1!F19:AJ2277,23,0)</f>
        <v>优秀</v>
      </c>
      <c r="W192" s="10">
        <f>VLOOKUP(A192,[1]sheet1!F19:AJ2277,24,0)</f>
        <v>0</v>
      </c>
      <c r="X192" s="10" t="str">
        <f>VLOOKUP(A192,[1]sheet1!F19:AJ2277,25,0)</f>
        <v>1′43</v>
      </c>
      <c r="Y192" s="10">
        <f>VLOOKUP(A192,[1]sheet1!F19:AJ2277,26,0)</f>
        <v>90</v>
      </c>
      <c r="Z192" s="9" t="str">
        <f>VLOOKUP(A192,[1]sheet1!F19:AJ2277,27,0)</f>
        <v>优秀</v>
      </c>
      <c r="AA192" s="10">
        <f>VLOOKUP(A192,[1]sheet1!F19:AJ2277,28,0)</f>
        <v>82.7</v>
      </c>
      <c r="AB192" s="10">
        <f>VLOOKUP(A192,[1]sheet1!F19:AJ2277,29,0)</f>
        <v>0</v>
      </c>
      <c r="AC192" s="10">
        <f>VLOOKUP(A192,[1]sheet1!F19:AJ2277,30,0)</f>
        <v>82.7</v>
      </c>
      <c r="AD192" s="9" t="str">
        <f>VLOOKUP(A192,[1]sheet1!F39:AJ2277,31,0)</f>
        <v>良好</v>
      </c>
    </row>
    <row r="193" s="1" customFormat="1" spans="1:30">
      <c r="A193" s="19" t="s">
        <v>267</v>
      </c>
      <c r="B193" s="8" t="s">
        <v>264</v>
      </c>
      <c r="C193" s="9" t="str">
        <f>VLOOKUP(A193,[1]sheet1!F21:AJ2279,2,0)</f>
        <v>女</v>
      </c>
      <c r="D193" s="10">
        <f>VLOOKUP(A193,[1]sheet1!F22:AJ2279,4,0)</f>
        <v>145.5</v>
      </c>
      <c r="E193" s="10">
        <f>VLOOKUP(A193,[1]sheet1!F22:AJ2279,5,0)</f>
        <v>30</v>
      </c>
      <c r="F193" s="10">
        <f>VLOOKUP(A193,[1]sheet1!F21:AJ2279,6,0)</f>
        <v>100</v>
      </c>
      <c r="G193" s="9" t="str">
        <f>VLOOKUP(A193,[1]sheet1!F41:AJ2279,7,0)</f>
        <v>正常</v>
      </c>
      <c r="H193" s="10">
        <f>VLOOKUP(A193,[1]sheet1!F41:AJ2279,8,0)</f>
        <v>2600</v>
      </c>
      <c r="I193" s="10">
        <f>VLOOKUP(A193,[1]sheet1!F41:AJ2279,9,0)</f>
        <v>100</v>
      </c>
      <c r="J193" s="9" t="str">
        <f>VLOOKUP(A193,[1]sheet1!F21:AJ2279,10,0)</f>
        <v>优秀</v>
      </c>
      <c r="K193" s="10">
        <f>VLOOKUP(A193,[1]sheet1!F21:AJ2279,11,0)</f>
        <v>9.2</v>
      </c>
      <c r="L193" s="10">
        <f>VLOOKUP(A193,[1]sheet1!F21:AJ2279,12,0)</f>
        <v>78</v>
      </c>
      <c r="M193" s="9" t="str">
        <f>VLOOKUP(A193,[1]sheet1!F21:AJ2279,13,0)</f>
        <v>及格</v>
      </c>
      <c r="N193" s="10">
        <f>VLOOKUP(A193,[1]sheet1!F41:AJ2279,14,0)</f>
        <v>17</v>
      </c>
      <c r="O193" s="10">
        <f>VLOOKUP(A193,[1]sheet1!F21:AJ2279,15,0)</f>
        <v>85</v>
      </c>
      <c r="P193" s="9" t="str">
        <f>VLOOKUP(A193,[1]sheet1!F21:AJ2279,16,0)</f>
        <v>良好</v>
      </c>
      <c r="Q193" s="10">
        <f>VLOOKUP(A193,[1]sheet1!F21:AJ2279,17,0)</f>
        <v>48</v>
      </c>
      <c r="R193" s="10">
        <f>VLOOKUP(A193,[1]sheet1!F21:AJ2279,18,0)</f>
        <v>95</v>
      </c>
      <c r="S193" s="9" t="str">
        <f>VLOOKUP(A193,[1]sheet1!F21:AJ2279,19,0)</f>
        <v>优秀</v>
      </c>
      <c r="T193" s="10">
        <f>VLOOKUP(A193,[1]sheet1!F21:AJ2279,21,0)</f>
        <v>147</v>
      </c>
      <c r="U193" s="10">
        <f>VLOOKUP(A193,[1]sheet1!F21:AJ2279,22,0)</f>
        <v>85</v>
      </c>
      <c r="V193" s="9" t="str">
        <f>VLOOKUP(A193,[1]sheet1!F21:AJ2279,23,0)</f>
        <v>良好</v>
      </c>
      <c r="W193" s="10">
        <f>VLOOKUP(A193,[1]sheet1!F21:AJ2279,24,0)</f>
        <v>0</v>
      </c>
      <c r="X193" s="10" t="str">
        <f>VLOOKUP(A193,[1]sheet1!F21:AJ2279,25,0)</f>
        <v>1′47</v>
      </c>
      <c r="Y193" s="10">
        <f>VLOOKUP(A193,[1]sheet1!F21:AJ2279,26,0)</f>
        <v>80</v>
      </c>
      <c r="Z193" s="9" t="str">
        <f>VLOOKUP(A193,[1]sheet1!F21:AJ2279,27,0)</f>
        <v>良好</v>
      </c>
      <c r="AA193" s="10">
        <f>VLOOKUP(A193,[1]sheet1!F21:AJ2279,28,0)</f>
        <v>89.6</v>
      </c>
      <c r="AB193" s="10">
        <f>VLOOKUP(A193,[1]sheet1!F21:AJ2279,29,0)</f>
        <v>0</v>
      </c>
      <c r="AC193" s="10">
        <f>VLOOKUP(A193,[1]sheet1!F21:AJ2279,30,0)</f>
        <v>89.6</v>
      </c>
      <c r="AD193" s="9" t="str">
        <f>VLOOKUP(A193,[1]sheet1!F41:AJ2279,31,0)</f>
        <v>良好</v>
      </c>
    </row>
    <row r="194" s="1" customFormat="1" spans="1:30">
      <c r="A194" s="19" t="s">
        <v>268</v>
      </c>
      <c r="B194" s="8" t="s">
        <v>269</v>
      </c>
      <c r="C194" s="9" t="str">
        <f>VLOOKUP(A194,[1]sheet1!F23:AJ2281,2,0)</f>
        <v>女</v>
      </c>
      <c r="D194" s="10">
        <f>VLOOKUP(A194,[1]sheet1!F24:AJ2281,4,0)</f>
        <v>152.3</v>
      </c>
      <c r="E194" s="10">
        <f>VLOOKUP(A194,[1]sheet1!F24:AJ2281,5,0)</f>
        <v>42.1</v>
      </c>
      <c r="F194" s="10">
        <f>VLOOKUP(A194,[1]sheet1!F23:AJ2281,6,0)</f>
        <v>100</v>
      </c>
      <c r="G194" s="9" t="str">
        <f>VLOOKUP(A194,[1]sheet1!F43:AJ2281,7,0)</f>
        <v>正常</v>
      </c>
      <c r="H194" s="10">
        <f>VLOOKUP(A194,[1]sheet1!F43:AJ2281,8,0)</f>
        <v>3400</v>
      </c>
      <c r="I194" s="10">
        <f>VLOOKUP(A194,[1]sheet1!F43:AJ2281,9,0)</f>
        <v>100</v>
      </c>
      <c r="J194" s="9" t="str">
        <f>VLOOKUP(A194,[1]sheet1!F23:AJ2281,10,0)</f>
        <v>优秀</v>
      </c>
      <c r="K194" s="10">
        <f>VLOOKUP(A194,[1]sheet1!F23:AJ2281,11,0)</f>
        <v>9.2</v>
      </c>
      <c r="L194" s="10">
        <f>VLOOKUP(A194,[1]sheet1!F23:AJ2281,12,0)</f>
        <v>78</v>
      </c>
      <c r="M194" s="9" t="str">
        <f>VLOOKUP(A194,[1]sheet1!F23:AJ2281,13,0)</f>
        <v>及格</v>
      </c>
      <c r="N194" s="10">
        <f>VLOOKUP(A194,[1]sheet1!F43:AJ2281,14,0)</f>
        <v>12</v>
      </c>
      <c r="O194" s="10">
        <f>VLOOKUP(A194,[1]sheet1!F23:AJ2281,15,0)</f>
        <v>78</v>
      </c>
      <c r="P194" s="9" t="str">
        <f>VLOOKUP(A194,[1]sheet1!F23:AJ2281,16,0)</f>
        <v>及格</v>
      </c>
      <c r="Q194" s="10">
        <f>VLOOKUP(A194,[1]sheet1!F23:AJ2281,17,0)</f>
        <v>26</v>
      </c>
      <c r="R194" s="10">
        <f>VLOOKUP(A194,[1]sheet1!F23:AJ2281,18,0)</f>
        <v>66</v>
      </c>
      <c r="S194" s="9" t="str">
        <f>VLOOKUP(A194,[1]sheet1!F23:AJ2281,19,0)</f>
        <v>及格</v>
      </c>
      <c r="T194" s="10">
        <f>VLOOKUP(A194,[1]sheet1!F23:AJ2281,21,0)</f>
        <v>122</v>
      </c>
      <c r="U194" s="10">
        <f>VLOOKUP(A194,[1]sheet1!F23:AJ2281,22,0)</f>
        <v>76</v>
      </c>
      <c r="V194" s="9" t="str">
        <f>VLOOKUP(A194,[1]sheet1!F23:AJ2281,23,0)</f>
        <v>及格</v>
      </c>
      <c r="W194" s="10">
        <f>VLOOKUP(A194,[1]sheet1!F23:AJ2281,24,0)</f>
        <v>0</v>
      </c>
      <c r="X194" s="10" t="str">
        <f>VLOOKUP(A194,[1]sheet1!F23:AJ2281,25,0)</f>
        <v>1′43</v>
      </c>
      <c r="Y194" s="10">
        <f>VLOOKUP(A194,[1]sheet1!F23:AJ2281,26,0)</f>
        <v>90</v>
      </c>
      <c r="Z194" s="9" t="str">
        <f>VLOOKUP(A194,[1]sheet1!F23:AJ2281,27,0)</f>
        <v>优秀</v>
      </c>
      <c r="AA194" s="10">
        <f>VLOOKUP(A194,[1]sheet1!F23:AJ2281,28,0)</f>
        <v>83.2</v>
      </c>
      <c r="AB194" s="10">
        <f>VLOOKUP(A194,[1]sheet1!F23:AJ2281,29,0)</f>
        <v>0</v>
      </c>
      <c r="AC194" s="10">
        <f>VLOOKUP(A194,[1]sheet1!F23:AJ2281,30,0)</f>
        <v>83.2</v>
      </c>
      <c r="AD194" s="9" t="str">
        <f>VLOOKUP(A194,[1]sheet1!F43:AJ2281,31,0)</f>
        <v>良好</v>
      </c>
    </row>
    <row r="195" s="1" customFormat="1" spans="1:30">
      <c r="A195" s="19" t="s">
        <v>270</v>
      </c>
      <c r="B195" s="8" t="s">
        <v>269</v>
      </c>
      <c r="C195" s="9" t="str">
        <f>VLOOKUP(A195,[1]sheet1!F25:AJ2283,2,0)</f>
        <v>男</v>
      </c>
      <c r="D195" s="10">
        <f>VLOOKUP(A195,[1]sheet1!F26:AJ2283,4,0)</f>
        <v>156.1</v>
      </c>
      <c r="E195" s="10">
        <f>VLOOKUP(A195,[1]sheet1!F26:AJ2283,5,0)</f>
        <v>37.1</v>
      </c>
      <c r="F195" s="10">
        <f>VLOOKUP(A195,[1]sheet1!F25:AJ2283,6,0)</f>
        <v>100</v>
      </c>
      <c r="G195" s="9" t="str">
        <f>VLOOKUP(A195,[1]sheet1!F45:AJ2283,7,0)</f>
        <v>正常</v>
      </c>
      <c r="H195" s="10">
        <f>VLOOKUP(A195,[1]sheet1!F45:AJ2283,8,0)</f>
        <v>2700</v>
      </c>
      <c r="I195" s="10">
        <f>VLOOKUP(A195,[1]sheet1!F45:AJ2283,9,0)</f>
        <v>80</v>
      </c>
      <c r="J195" s="9" t="str">
        <f>VLOOKUP(A195,[1]sheet1!F25:AJ2283,10,0)</f>
        <v>良好</v>
      </c>
      <c r="K195" s="10">
        <f>VLOOKUP(A195,[1]sheet1!F25:AJ2283,11,0)</f>
        <v>9.3</v>
      </c>
      <c r="L195" s="10">
        <f>VLOOKUP(A195,[1]sheet1!F25:AJ2283,12,0)</f>
        <v>72</v>
      </c>
      <c r="M195" s="9" t="str">
        <f>VLOOKUP(A195,[1]sheet1!F25:AJ2283,13,0)</f>
        <v>及格</v>
      </c>
      <c r="N195" s="10">
        <f>VLOOKUP(A195,[1]sheet1!F45:AJ2283,14,0)</f>
        <v>13</v>
      </c>
      <c r="O195" s="10">
        <f>VLOOKUP(A195,[1]sheet1!F25:AJ2283,15,0)</f>
        <v>85</v>
      </c>
      <c r="P195" s="9" t="str">
        <f>VLOOKUP(A195,[1]sheet1!F25:AJ2283,16,0)</f>
        <v>良好</v>
      </c>
      <c r="Q195" s="10">
        <f>VLOOKUP(A195,[1]sheet1!F25:AJ2283,17,0)</f>
        <v>44</v>
      </c>
      <c r="R195" s="10">
        <f>VLOOKUP(A195,[1]sheet1!F25:AJ2283,18,0)</f>
        <v>85</v>
      </c>
      <c r="S195" s="9" t="str">
        <f>VLOOKUP(A195,[1]sheet1!F25:AJ2283,19,0)</f>
        <v>良好</v>
      </c>
      <c r="T195" s="10">
        <f>VLOOKUP(A195,[1]sheet1!F25:AJ2283,21,0)</f>
        <v>145</v>
      </c>
      <c r="U195" s="10">
        <f>VLOOKUP(A195,[1]sheet1!F25:AJ2283,22,0)</f>
        <v>85</v>
      </c>
      <c r="V195" s="9" t="str">
        <f>VLOOKUP(A195,[1]sheet1!F25:AJ2283,23,0)</f>
        <v>良好</v>
      </c>
      <c r="W195" s="10">
        <f>VLOOKUP(A195,[1]sheet1!F25:AJ2283,24,0)</f>
        <v>0</v>
      </c>
      <c r="X195" s="10" t="str">
        <f>VLOOKUP(A195,[1]sheet1!F25:AJ2283,25,0)</f>
        <v>1′38</v>
      </c>
      <c r="Y195" s="10">
        <f>VLOOKUP(A195,[1]sheet1!F25:AJ2283,26,0)</f>
        <v>85</v>
      </c>
      <c r="Z195" s="9" t="str">
        <f>VLOOKUP(A195,[1]sheet1!F25:AJ2283,27,0)</f>
        <v>良好</v>
      </c>
      <c r="AA195" s="10">
        <f>VLOOKUP(A195,[1]sheet1!F25:AJ2283,28,0)</f>
        <v>83.9</v>
      </c>
      <c r="AB195" s="10">
        <f>VLOOKUP(A195,[1]sheet1!F25:AJ2283,29,0)</f>
        <v>0</v>
      </c>
      <c r="AC195" s="10">
        <f>VLOOKUP(A195,[1]sheet1!F25:AJ2283,30,0)</f>
        <v>83.9</v>
      </c>
      <c r="AD195" s="9" t="str">
        <f>VLOOKUP(A195,[1]sheet1!F45:AJ2283,31,0)</f>
        <v>良好</v>
      </c>
    </row>
    <row r="196" s="1" customFormat="1" spans="1:30">
      <c r="A196" s="19" t="s">
        <v>271</v>
      </c>
      <c r="B196" s="8" t="s">
        <v>269</v>
      </c>
      <c r="C196" s="9" t="str">
        <f>VLOOKUP(A196,[1]sheet1!F27:AJ2285,2,0)</f>
        <v>女</v>
      </c>
      <c r="D196" s="10">
        <f>VLOOKUP(A196,[1]sheet1!F28:AJ2285,4,0)</f>
        <v>157</v>
      </c>
      <c r="E196" s="10">
        <f>VLOOKUP(A196,[1]sheet1!F28:AJ2285,5,0)</f>
        <v>48.9</v>
      </c>
      <c r="F196" s="10">
        <f>VLOOKUP(A196,[1]sheet1!F27:AJ2285,6,0)</f>
        <v>100</v>
      </c>
      <c r="G196" s="9" t="str">
        <f>VLOOKUP(A196,[1]sheet1!F47:AJ2285,7,0)</f>
        <v>正常</v>
      </c>
      <c r="H196" s="10">
        <f>VLOOKUP(A196,[1]sheet1!F47:AJ2285,8,0)</f>
        <v>2330</v>
      </c>
      <c r="I196" s="10">
        <f>VLOOKUP(A196,[1]sheet1!F47:AJ2285,9,0)</f>
        <v>90</v>
      </c>
      <c r="J196" s="9" t="str">
        <f>VLOOKUP(A196,[1]sheet1!F27:AJ2285,10,0)</f>
        <v>优秀</v>
      </c>
      <c r="K196" s="10">
        <f>VLOOKUP(A196,[1]sheet1!F27:AJ2285,11,0)</f>
        <v>8.5</v>
      </c>
      <c r="L196" s="10">
        <f>VLOOKUP(A196,[1]sheet1!F27:AJ2285,12,0)</f>
        <v>85</v>
      </c>
      <c r="M196" s="9" t="str">
        <f>VLOOKUP(A196,[1]sheet1!F27:AJ2285,13,0)</f>
        <v>良好</v>
      </c>
      <c r="N196" s="10">
        <f>VLOOKUP(A196,[1]sheet1!F47:AJ2285,14,0)</f>
        <v>7</v>
      </c>
      <c r="O196" s="10">
        <f>VLOOKUP(A196,[1]sheet1!F27:AJ2285,15,0)</f>
        <v>68</v>
      </c>
      <c r="P196" s="9" t="str">
        <f>VLOOKUP(A196,[1]sheet1!F27:AJ2285,16,0)</f>
        <v>及格</v>
      </c>
      <c r="Q196" s="10">
        <f>VLOOKUP(A196,[1]sheet1!F27:AJ2285,17,0)</f>
        <v>37</v>
      </c>
      <c r="R196" s="10">
        <f>VLOOKUP(A196,[1]sheet1!F27:AJ2285,18,0)</f>
        <v>78</v>
      </c>
      <c r="S196" s="9" t="str">
        <f>VLOOKUP(A196,[1]sheet1!F27:AJ2285,19,0)</f>
        <v>及格</v>
      </c>
      <c r="T196" s="10">
        <f>VLOOKUP(A196,[1]sheet1!F27:AJ2285,21,0)</f>
        <v>156</v>
      </c>
      <c r="U196" s="10">
        <f>VLOOKUP(A196,[1]sheet1!F27:AJ2285,22,0)</f>
        <v>90</v>
      </c>
      <c r="V196" s="9" t="str">
        <f>VLOOKUP(A196,[1]sheet1!F27:AJ2285,23,0)</f>
        <v>优秀</v>
      </c>
      <c r="W196" s="10">
        <f>VLOOKUP(A196,[1]sheet1!F27:AJ2285,24,0)</f>
        <v>0</v>
      </c>
      <c r="X196" s="10" t="str">
        <f>VLOOKUP(A196,[1]sheet1!F27:AJ2285,25,0)</f>
        <v>1′34</v>
      </c>
      <c r="Y196" s="10">
        <f>VLOOKUP(A196,[1]sheet1!F27:AJ2285,26,0)</f>
        <v>100</v>
      </c>
      <c r="Z196" s="9" t="str">
        <f>VLOOKUP(A196,[1]sheet1!F27:AJ2285,27,0)</f>
        <v>优秀</v>
      </c>
      <c r="AA196" s="10">
        <f>VLOOKUP(A196,[1]sheet1!F27:AJ2285,28,0)</f>
        <v>86.9</v>
      </c>
      <c r="AB196" s="10">
        <f>VLOOKUP(A196,[1]sheet1!F27:AJ2285,29,0)</f>
        <v>0</v>
      </c>
      <c r="AC196" s="10">
        <f>VLOOKUP(A196,[1]sheet1!F27:AJ2285,30,0)</f>
        <v>86.9</v>
      </c>
      <c r="AD196" s="9" t="str">
        <f>VLOOKUP(A196,[1]sheet1!F47:AJ2285,31,0)</f>
        <v>良好</v>
      </c>
    </row>
    <row r="197" s="1" customFormat="1" spans="1:30">
      <c r="A197" s="19" t="s">
        <v>272</v>
      </c>
      <c r="B197" s="8" t="s">
        <v>269</v>
      </c>
      <c r="C197" s="9" t="str">
        <f>VLOOKUP(A197,[1]sheet1!F28:AJ2286,2,0)</f>
        <v>女</v>
      </c>
      <c r="D197" s="10">
        <f>VLOOKUP(A197,[1]sheet1!F29:AJ2286,4,0)</f>
        <v>142.1</v>
      </c>
      <c r="E197" s="10">
        <f>VLOOKUP(A197,[1]sheet1!F29:AJ2286,5,0)</f>
        <v>36.1</v>
      </c>
      <c r="F197" s="10">
        <f>VLOOKUP(A197,[1]sheet1!F28:AJ2286,6,0)</f>
        <v>100</v>
      </c>
      <c r="G197" s="9" t="str">
        <f>VLOOKUP(A197,[1]sheet1!F48:AJ2286,7,0)</f>
        <v>正常</v>
      </c>
      <c r="H197" s="10">
        <f>VLOOKUP(A197,[1]sheet1!F48:AJ2286,8,0)</f>
        <v>2630</v>
      </c>
      <c r="I197" s="10">
        <f>VLOOKUP(A197,[1]sheet1!F48:AJ2286,9,0)</f>
        <v>100</v>
      </c>
      <c r="J197" s="9" t="str">
        <f>VLOOKUP(A197,[1]sheet1!F28:AJ2286,10,0)</f>
        <v>优秀</v>
      </c>
      <c r="K197" s="10">
        <f>VLOOKUP(A197,[1]sheet1!F28:AJ2286,11,0)</f>
        <v>8.8</v>
      </c>
      <c r="L197" s="10">
        <f>VLOOKUP(A197,[1]sheet1!F28:AJ2286,12,0)</f>
        <v>80</v>
      </c>
      <c r="M197" s="9" t="str">
        <f>VLOOKUP(A197,[1]sheet1!F28:AJ2286,13,0)</f>
        <v>良好</v>
      </c>
      <c r="N197" s="10">
        <f>VLOOKUP(A197,[1]sheet1!F48:AJ2286,14,0)</f>
        <v>15</v>
      </c>
      <c r="O197" s="10">
        <f>VLOOKUP(A197,[1]sheet1!F28:AJ2286,15,0)</f>
        <v>80</v>
      </c>
      <c r="P197" s="9" t="str">
        <f>VLOOKUP(A197,[1]sheet1!F28:AJ2286,16,0)</f>
        <v>良好</v>
      </c>
      <c r="Q197" s="10">
        <f>VLOOKUP(A197,[1]sheet1!F28:AJ2286,17,0)</f>
        <v>34</v>
      </c>
      <c r="R197" s="10">
        <f>VLOOKUP(A197,[1]sheet1!F28:AJ2286,18,0)</f>
        <v>74</v>
      </c>
      <c r="S197" s="9" t="str">
        <f>VLOOKUP(A197,[1]sheet1!F28:AJ2286,19,0)</f>
        <v>及格</v>
      </c>
      <c r="T197" s="10">
        <f>VLOOKUP(A197,[1]sheet1!F28:AJ2286,21,0)</f>
        <v>140</v>
      </c>
      <c r="U197" s="10">
        <f>VLOOKUP(A197,[1]sheet1!F28:AJ2286,22,0)</f>
        <v>80</v>
      </c>
      <c r="V197" s="9" t="str">
        <f>VLOOKUP(A197,[1]sheet1!F28:AJ2286,23,0)</f>
        <v>良好</v>
      </c>
      <c r="W197" s="10">
        <f>VLOOKUP(A197,[1]sheet1!F28:AJ2286,24,0)</f>
        <v>0</v>
      </c>
      <c r="X197" s="10" t="str">
        <f>VLOOKUP(A197,[1]sheet1!F28:AJ2286,25,0)</f>
        <v>1′48</v>
      </c>
      <c r="Y197" s="10">
        <f>VLOOKUP(A197,[1]sheet1!F28:AJ2286,26,0)</f>
        <v>80</v>
      </c>
      <c r="Z197" s="9" t="str">
        <f>VLOOKUP(A197,[1]sheet1!F28:AJ2286,27,0)</f>
        <v>良好</v>
      </c>
      <c r="AA197" s="10">
        <f>VLOOKUP(A197,[1]sheet1!F28:AJ2286,28,0)</f>
        <v>84.8</v>
      </c>
      <c r="AB197" s="10">
        <f>VLOOKUP(A197,[1]sheet1!F28:AJ2286,29,0)</f>
        <v>0</v>
      </c>
      <c r="AC197" s="10">
        <f>VLOOKUP(A197,[1]sheet1!F28:AJ2286,30,0)</f>
        <v>84.8</v>
      </c>
      <c r="AD197" s="9" t="str">
        <f>VLOOKUP(A197,[1]sheet1!F48:AJ2286,31,0)</f>
        <v>良好</v>
      </c>
    </row>
    <row r="198" s="1" customFormat="1" spans="1:30">
      <c r="A198" s="11" t="s">
        <v>273</v>
      </c>
      <c r="B198" s="8" t="s">
        <v>274</v>
      </c>
      <c r="C198" s="9" t="str">
        <f>VLOOKUP(A198,[1]sheet1!F29:AJ2287,2,0)</f>
        <v>男</v>
      </c>
      <c r="D198" s="10">
        <f>VLOOKUP(A198,[1]sheet1!F30:AJ2287,4,0)</f>
        <v>146</v>
      </c>
      <c r="E198" s="10">
        <f>VLOOKUP(A198,[1]sheet1!F30:AJ2287,5,0)</f>
        <v>31.5</v>
      </c>
      <c r="F198" s="10">
        <f>VLOOKUP(A198,[1]sheet1!F29:AJ2287,6,0)</f>
        <v>100</v>
      </c>
      <c r="G198" s="9" t="str">
        <f>VLOOKUP(A198,[1]sheet1!F49:AJ2287,7,0)</f>
        <v>正常</v>
      </c>
      <c r="H198" s="10">
        <f>VLOOKUP(A198,[1]sheet1!F49:AJ2287,8,0)</f>
        <v>2170</v>
      </c>
      <c r="I198" s="10">
        <f>VLOOKUP(A198,[1]sheet1!F49:AJ2287,9,0)</f>
        <v>72</v>
      </c>
      <c r="J198" s="9" t="str">
        <f>VLOOKUP(A198,[1]sheet1!F29:AJ2287,10,0)</f>
        <v>及格</v>
      </c>
      <c r="K198" s="10">
        <f>VLOOKUP(A198,[1]sheet1!F29:AJ2287,11,0)</f>
        <v>8.5</v>
      </c>
      <c r="L198" s="10">
        <f>VLOOKUP(A198,[1]sheet1!F29:AJ2287,12,0)</f>
        <v>85</v>
      </c>
      <c r="M198" s="9" t="str">
        <f>VLOOKUP(A198,[1]sheet1!F29:AJ2287,13,0)</f>
        <v>良好</v>
      </c>
      <c r="N198" s="10">
        <f>VLOOKUP(A198,[1]sheet1!F49:AJ2287,14,0)</f>
        <v>16</v>
      </c>
      <c r="O198" s="10">
        <f>VLOOKUP(A198,[1]sheet1!F29:AJ2287,15,0)</f>
        <v>95</v>
      </c>
      <c r="P198" s="9" t="str">
        <f>VLOOKUP(A198,[1]sheet1!F29:AJ2287,16,0)</f>
        <v>优秀</v>
      </c>
      <c r="Q198" s="10">
        <f>VLOOKUP(A198,[1]sheet1!F29:AJ2287,17,0)</f>
        <v>36</v>
      </c>
      <c r="R198" s="10">
        <f>VLOOKUP(A198,[1]sheet1!F29:AJ2287,18,0)</f>
        <v>76</v>
      </c>
      <c r="S198" s="9" t="str">
        <f>VLOOKUP(A198,[1]sheet1!F29:AJ2287,19,0)</f>
        <v>及格</v>
      </c>
      <c r="T198" s="10">
        <f>VLOOKUP(A198,[1]sheet1!F29:AJ2287,21,0)</f>
        <v>125</v>
      </c>
      <c r="U198" s="10">
        <f>VLOOKUP(A198,[1]sheet1!F29:AJ2287,22,0)</f>
        <v>76</v>
      </c>
      <c r="V198" s="9" t="str">
        <f>VLOOKUP(A198,[1]sheet1!F29:AJ2287,23,0)</f>
        <v>及格</v>
      </c>
      <c r="W198" s="10">
        <f>VLOOKUP(A198,[1]sheet1!F29:AJ2287,24,0)</f>
        <v>0</v>
      </c>
      <c r="X198" s="10" t="str">
        <f>VLOOKUP(A198,[1]sheet1!F29:AJ2287,25,0)</f>
        <v>1′33</v>
      </c>
      <c r="Y198" s="10">
        <f>VLOOKUP(A198,[1]sheet1!F29:AJ2287,26,0)</f>
        <v>95</v>
      </c>
      <c r="Z198" s="9" t="str">
        <f>VLOOKUP(A198,[1]sheet1!F29:AJ2287,27,0)</f>
        <v>优秀</v>
      </c>
      <c r="AA198" s="10">
        <f>VLOOKUP(A198,[1]sheet1!F29:AJ2287,28,0)</f>
        <v>84.6</v>
      </c>
      <c r="AB198" s="10">
        <f>VLOOKUP(A198,[1]sheet1!F29:AJ2287,29,0)</f>
        <v>0</v>
      </c>
      <c r="AC198" s="10">
        <f>VLOOKUP(A198,[1]sheet1!F29:AJ2287,30,0)</f>
        <v>84.6</v>
      </c>
      <c r="AD198" s="9" t="str">
        <f>VLOOKUP(A198,[1]sheet1!F49:AJ2287,31,0)</f>
        <v>良好</v>
      </c>
    </row>
    <row r="199" s="1" customFormat="1" spans="1:30">
      <c r="A199" s="11" t="s">
        <v>275</v>
      </c>
      <c r="B199" s="8" t="s">
        <v>274</v>
      </c>
      <c r="C199" s="9" t="str">
        <f>VLOOKUP(A199,[1]sheet1!F30:AJ2288,2,0)</f>
        <v>男</v>
      </c>
      <c r="D199" s="10">
        <f>VLOOKUP(A199,[1]sheet1!F31:AJ2288,4,0)</f>
        <v>147.5</v>
      </c>
      <c r="E199" s="10">
        <f>VLOOKUP(A199,[1]sheet1!F31:AJ2288,5,0)</f>
        <v>32.4</v>
      </c>
      <c r="F199" s="10">
        <f>VLOOKUP(A199,[1]sheet1!F30:AJ2288,6,0)</f>
        <v>100</v>
      </c>
      <c r="G199" s="9" t="str">
        <f>VLOOKUP(A199,[1]sheet1!F50:AJ2288,7,0)</f>
        <v>正常</v>
      </c>
      <c r="H199" s="10">
        <f>VLOOKUP(A199,[1]sheet1!F50:AJ2288,8,0)</f>
        <v>3100</v>
      </c>
      <c r="I199" s="10">
        <f>VLOOKUP(A199,[1]sheet1!F50:AJ2288,9,0)</f>
        <v>95</v>
      </c>
      <c r="J199" s="9" t="str">
        <f>VLOOKUP(A199,[1]sheet1!F30:AJ2288,10,0)</f>
        <v>优秀</v>
      </c>
      <c r="K199" s="10">
        <f>VLOOKUP(A199,[1]sheet1!F30:AJ2288,11,0)</f>
        <v>8.9</v>
      </c>
      <c r="L199" s="10">
        <f>VLOOKUP(A199,[1]sheet1!F30:AJ2288,12,0)</f>
        <v>76</v>
      </c>
      <c r="M199" s="9" t="str">
        <f>VLOOKUP(A199,[1]sheet1!F30:AJ2288,13,0)</f>
        <v>及格</v>
      </c>
      <c r="N199" s="10">
        <f>VLOOKUP(A199,[1]sheet1!F50:AJ2288,14,0)</f>
        <v>15</v>
      </c>
      <c r="O199" s="10">
        <f>VLOOKUP(A199,[1]sheet1!F30:AJ2288,15,0)</f>
        <v>90</v>
      </c>
      <c r="P199" s="9" t="str">
        <f>VLOOKUP(A199,[1]sheet1!F30:AJ2288,16,0)</f>
        <v>优秀</v>
      </c>
      <c r="Q199" s="10">
        <f>VLOOKUP(A199,[1]sheet1!F30:AJ2288,17,0)</f>
        <v>37</v>
      </c>
      <c r="R199" s="10">
        <f>VLOOKUP(A199,[1]sheet1!F30:AJ2288,18,0)</f>
        <v>78</v>
      </c>
      <c r="S199" s="9" t="str">
        <f>VLOOKUP(A199,[1]sheet1!F30:AJ2288,19,0)</f>
        <v>及格</v>
      </c>
      <c r="T199" s="10">
        <f>VLOOKUP(A199,[1]sheet1!F30:AJ2288,21,0)</f>
        <v>102</v>
      </c>
      <c r="U199" s="10">
        <f>VLOOKUP(A199,[1]sheet1!F30:AJ2288,22,0)</f>
        <v>70</v>
      </c>
      <c r="V199" s="9" t="str">
        <f>VLOOKUP(A199,[1]sheet1!F30:AJ2288,23,0)</f>
        <v>及格</v>
      </c>
      <c r="W199" s="10">
        <f>VLOOKUP(A199,[1]sheet1!F30:AJ2288,24,0)</f>
        <v>0</v>
      </c>
      <c r="X199" s="10" t="str">
        <f>VLOOKUP(A199,[1]sheet1!F30:AJ2288,25,0)</f>
        <v>1′4</v>
      </c>
      <c r="Y199" s="10">
        <f>VLOOKUP(A199,[1]sheet1!F30:AJ2288,26,0)</f>
        <v>80</v>
      </c>
      <c r="Z199" s="9" t="str">
        <f>VLOOKUP(A199,[1]sheet1!F30:AJ2288,27,0)</f>
        <v>良好</v>
      </c>
      <c r="AA199" s="10">
        <f>VLOOKUP(A199,[1]sheet1!F30:AJ2288,28,0)</f>
        <v>84</v>
      </c>
      <c r="AB199" s="10">
        <f>VLOOKUP(A199,[1]sheet1!F30:AJ2288,29,0)</f>
        <v>0</v>
      </c>
      <c r="AC199" s="10">
        <f>VLOOKUP(A199,[1]sheet1!F30:AJ2288,30,0)</f>
        <v>84</v>
      </c>
      <c r="AD199" s="9" t="str">
        <f>VLOOKUP(A199,[1]sheet1!F50:AJ2288,31,0)</f>
        <v>良好</v>
      </c>
    </row>
    <row r="200" s="1" customFormat="1" spans="1:30">
      <c r="A200" s="11" t="s">
        <v>276</v>
      </c>
      <c r="B200" s="8" t="s">
        <v>274</v>
      </c>
      <c r="C200" s="9" t="str">
        <f>VLOOKUP(A200,[1]sheet1!F31:AJ2289,2,0)</f>
        <v>男</v>
      </c>
      <c r="D200" s="10">
        <f>VLOOKUP(A200,[1]sheet1!F32:AJ2289,4,0)</f>
        <v>155.6</v>
      </c>
      <c r="E200" s="10">
        <f>VLOOKUP(A200,[1]sheet1!F32:AJ2289,5,0)</f>
        <v>53.8</v>
      </c>
      <c r="F200" s="10">
        <f>VLOOKUP(A200,[1]sheet1!F31:AJ2289,6,0)</f>
        <v>80</v>
      </c>
      <c r="G200" s="9" t="str">
        <f>VLOOKUP(A200,[1]sheet1!F51:AJ2289,7,0)</f>
        <v>超重</v>
      </c>
      <c r="H200" s="10">
        <f>VLOOKUP(A200,[1]sheet1!F51:AJ2289,8,0)</f>
        <v>2700</v>
      </c>
      <c r="I200" s="10">
        <f>VLOOKUP(A200,[1]sheet1!F51:AJ2289,9,0)</f>
        <v>80</v>
      </c>
      <c r="J200" s="9" t="str">
        <f>VLOOKUP(A200,[1]sheet1!F31:AJ2289,10,0)</f>
        <v>良好</v>
      </c>
      <c r="K200" s="10">
        <f>VLOOKUP(A200,[1]sheet1!F31:AJ2289,11,0)</f>
        <v>8.9</v>
      </c>
      <c r="L200" s="10">
        <f>VLOOKUP(A200,[1]sheet1!F31:AJ2289,12,0)</f>
        <v>76</v>
      </c>
      <c r="M200" s="9" t="str">
        <f>VLOOKUP(A200,[1]sheet1!F31:AJ2289,13,0)</f>
        <v>及格</v>
      </c>
      <c r="N200" s="10">
        <f>VLOOKUP(A200,[1]sheet1!F51:AJ2289,14,0)</f>
        <v>17</v>
      </c>
      <c r="O200" s="10">
        <f>VLOOKUP(A200,[1]sheet1!F31:AJ2289,15,0)</f>
        <v>100</v>
      </c>
      <c r="P200" s="9" t="str">
        <f>VLOOKUP(A200,[1]sheet1!F31:AJ2289,16,0)</f>
        <v>优秀</v>
      </c>
      <c r="Q200" s="10">
        <f>VLOOKUP(A200,[1]sheet1!F31:AJ2289,17,0)</f>
        <v>50</v>
      </c>
      <c r="R200" s="10">
        <f>VLOOKUP(A200,[1]sheet1!F31:AJ2289,18,0)</f>
        <v>95</v>
      </c>
      <c r="S200" s="9" t="str">
        <f>VLOOKUP(A200,[1]sheet1!F31:AJ2289,19,0)</f>
        <v>优秀</v>
      </c>
      <c r="T200" s="10">
        <f>VLOOKUP(A200,[1]sheet1!F31:AJ2289,21,0)</f>
        <v>109</v>
      </c>
      <c r="U200" s="10">
        <f>VLOOKUP(A200,[1]sheet1!F31:AJ2289,22,0)</f>
        <v>72</v>
      </c>
      <c r="V200" s="9" t="str">
        <f>VLOOKUP(A200,[1]sheet1!F31:AJ2289,23,0)</f>
        <v>及格</v>
      </c>
      <c r="W200" s="10">
        <f>VLOOKUP(A200,[1]sheet1!F31:AJ2289,24,0)</f>
        <v>0</v>
      </c>
      <c r="X200" s="10" t="str">
        <f>VLOOKUP(A200,[1]sheet1!F31:AJ2289,25,0)</f>
        <v>1′43</v>
      </c>
      <c r="Y200" s="10">
        <f>VLOOKUP(A200,[1]sheet1!F31:AJ2289,26,0)</f>
        <v>78</v>
      </c>
      <c r="Z200" s="9" t="str">
        <f>VLOOKUP(A200,[1]sheet1!F31:AJ2289,27,0)</f>
        <v>及格</v>
      </c>
      <c r="AA200" s="10">
        <f>VLOOKUP(A200,[1]sheet1!F31:AJ2289,28,0)</f>
        <v>83.2</v>
      </c>
      <c r="AB200" s="10">
        <f>VLOOKUP(A200,[1]sheet1!F31:AJ2289,29,0)</f>
        <v>0</v>
      </c>
      <c r="AC200" s="10">
        <f>VLOOKUP(A200,[1]sheet1!F31:AJ2289,30,0)</f>
        <v>83.2</v>
      </c>
      <c r="AD200" s="9" t="str">
        <f>VLOOKUP(A200,[1]sheet1!F51:AJ2289,31,0)</f>
        <v>良好</v>
      </c>
    </row>
    <row r="201" s="1" customFormat="1" spans="1:30">
      <c r="A201" s="11" t="s">
        <v>277</v>
      </c>
      <c r="B201" s="8" t="s">
        <v>274</v>
      </c>
      <c r="C201" s="9" t="str">
        <f>VLOOKUP(A201,[1]sheet1!F32:AJ2290,2,0)</f>
        <v>女</v>
      </c>
      <c r="D201" s="10">
        <f>VLOOKUP(A201,[1]sheet1!F33:AJ2290,4,0)</f>
        <v>157.3</v>
      </c>
      <c r="E201" s="10">
        <f>VLOOKUP(A201,[1]sheet1!F33:AJ2290,5,0)</f>
        <v>46.2</v>
      </c>
      <c r="F201" s="10">
        <f>VLOOKUP(A201,[1]sheet1!F32:AJ2290,6,0)</f>
        <v>100</v>
      </c>
      <c r="G201" s="9" t="str">
        <f>VLOOKUP(A201,[1]sheet1!F52:AJ2290,7,0)</f>
        <v>正常</v>
      </c>
      <c r="H201" s="10">
        <f>VLOOKUP(A201,[1]sheet1!F52:AJ2290,8,0)</f>
        <v>2900</v>
      </c>
      <c r="I201" s="10">
        <f>VLOOKUP(A201,[1]sheet1!F52:AJ2290,9,0)</f>
        <v>100</v>
      </c>
      <c r="J201" s="9" t="str">
        <f>VLOOKUP(A201,[1]sheet1!F32:AJ2290,10,0)</f>
        <v>优秀</v>
      </c>
      <c r="K201" s="10">
        <f>VLOOKUP(A201,[1]sheet1!F32:AJ2290,11,0)</f>
        <v>9.1</v>
      </c>
      <c r="L201" s="10">
        <f>VLOOKUP(A201,[1]sheet1!F32:AJ2290,12,0)</f>
        <v>78</v>
      </c>
      <c r="M201" s="9" t="str">
        <f>VLOOKUP(A201,[1]sheet1!F32:AJ2290,13,0)</f>
        <v>及格</v>
      </c>
      <c r="N201" s="10">
        <f>VLOOKUP(A201,[1]sheet1!F52:AJ2290,14,0)</f>
        <v>21</v>
      </c>
      <c r="O201" s="10">
        <f>VLOOKUP(A201,[1]sheet1!F32:AJ2290,15,0)</f>
        <v>100</v>
      </c>
      <c r="P201" s="9" t="str">
        <f>VLOOKUP(A201,[1]sheet1!F32:AJ2290,16,0)</f>
        <v>优秀</v>
      </c>
      <c r="Q201" s="10">
        <f>VLOOKUP(A201,[1]sheet1!F32:AJ2290,17,0)</f>
        <v>28</v>
      </c>
      <c r="R201" s="10">
        <f>VLOOKUP(A201,[1]sheet1!F32:AJ2290,18,0)</f>
        <v>68</v>
      </c>
      <c r="S201" s="9" t="str">
        <f>VLOOKUP(A201,[1]sheet1!F32:AJ2290,19,0)</f>
        <v>及格</v>
      </c>
      <c r="T201" s="10">
        <f>VLOOKUP(A201,[1]sheet1!F32:AJ2290,21,0)</f>
        <v>131</v>
      </c>
      <c r="U201" s="10">
        <f>VLOOKUP(A201,[1]sheet1!F32:AJ2290,22,0)</f>
        <v>78</v>
      </c>
      <c r="V201" s="9" t="str">
        <f>VLOOKUP(A201,[1]sheet1!F32:AJ2290,23,0)</f>
        <v>及格</v>
      </c>
      <c r="W201" s="10">
        <f>VLOOKUP(A201,[1]sheet1!F32:AJ2290,24,0)</f>
        <v>0</v>
      </c>
      <c r="X201" s="10" t="str">
        <f>VLOOKUP(A201,[1]sheet1!F32:AJ2290,25,0)</f>
        <v>1′54</v>
      </c>
      <c r="Y201" s="10">
        <f>VLOOKUP(A201,[1]sheet1!F32:AJ2290,26,0)</f>
        <v>76</v>
      </c>
      <c r="Z201" s="9" t="str">
        <f>VLOOKUP(A201,[1]sheet1!F32:AJ2290,27,0)</f>
        <v>及格</v>
      </c>
      <c r="AA201" s="10">
        <f>VLOOKUP(A201,[1]sheet1!F32:AJ2290,28,0)</f>
        <v>84.6</v>
      </c>
      <c r="AB201" s="10">
        <f>VLOOKUP(A201,[1]sheet1!F32:AJ2290,29,0)</f>
        <v>0</v>
      </c>
      <c r="AC201" s="10">
        <f>VLOOKUP(A201,[1]sheet1!F32:AJ2290,30,0)</f>
        <v>84.6</v>
      </c>
      <c r="AD201" s="9" t="str">
        <f>VLOOKUP(A201,[1]sheet1!F52:AJ2290,31,0)</f>
        <v>良好</v>
      </c>
    </row>
  </sheetData>
  <mergeCells count="1">
    <mergeCell ref="A1:AD1"/>
  </mergeCell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1 "   r g b C l r = " 3 8 C 8 1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吴春娟</cp:lastModifiedBy>
  <dcterms:created xsi:type="dcterms:W3CDTF">2022-01-17T07:33:00Z</dcterms:created>
  <dcterms:modified xsi:type="dcterms:W3CDTF">2023-06-14T08:12:37Z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94A923BE5FF14FF199D2258B1FFEF4C1_13</vt:lpwstr>
  </property>
  <property fmtid="{D5CDD505-2E9C-101B-9397-08002B2CF9AE}" pid="3" name="KSOProductBuildVer">
    <vt:lpwstr>2052-11.1.0.14036</vt:lpwstr>
  </property>
</Properties>
</file>